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OneDrive - National Economics University\MFE\Viet_sach\Kinhteluong1\"/>
    </mc:Choice>
  </mc:AlternateContent>
  <xr:revisionPtr revIDLastSave="0" documentId="13_ncr:1_{FCC6692E-C2E4-4AB0-8F2C-D72E3D25AE6E}" xr6:coauthVersionLast="47" xr6:coauthVersionMax="47" xr10:uidLastSave="{00000000-0000-0000-0000-000000000000}"/>
  <bookViews>
    <workbookView xWindow="-120" yWindow="-120" windowWidth="29040" windowHeight="15840" tabRatio="776" firstSheet="14" activeTab="23" xr2:uid="{6C8986A5-9CB5-42CE-9874-8DF321AFC83E}"/>
  </bookViews>
  <sheets>
    <sheet name="Ch1.wage" sheetId="7" r:id="rId1"/>
    <sheet name="Ch1.cttn" sheetId="36" r:id="rId2"/>
    <sheet name="Ch2. cttn" sheetId="21" r:id="rId3"/>
    <sheet name="Ch2.thi" sheetId="28" r:id="rId4"/>
    <sheet name="Ch2.tax" sheetId="1" r:id="rId5"/>
    <sheet name="Ch2.original" sheetId="6" r:id="rId6"/>
    <sheet name="Ch3.cttnsn" sheetId="22" r:id="rId7"/>
    <sheet name="Ch3.Food2018HN" sheetId="29" r:id="rId8"/>
    <sheet name="Ch3.LFS2021HN001" sheetId="33" r:id="rId9"/>
    <sheet name="Ch3.Noncorrelated" sheetId="24" r:id="rId10"/>
    <sheet name="Ch3.Unusual.point" sheetId="13" r:id="rId11"/>
    <sheet name="Ch3.trans" sheetId="14" r:id="rId12"/>
    <sheet name="Ch4.Simulation1" sheetId="9" r:id="rId13"/>
    <sheet name="Ch5.panel" sheetId="8" r:id="rId14"/>
    <sheet name="Ch5.LPM" sheetId="26" r:id="rId15"/>
    <sheet name="Ch6.GDP2024" sheetId="32" r:id="rId16"/>
    <sheet name="Ch6.sales2024q" sheetId="35" r:id="rId17"/>
    <sheet name="Ch6.IMP.Rev" sheetId="38" r:id="rId18"/>
    <sheet name="Ch7.cttnsnts" sheetId="30" r:id="rId19"/>
    <sheet name="Ch7.collinearity.leverage" sheetId="10" r:id="rId20"/>
    <sheet name="Ch7.imf_vn2024" sheetId="34" r:id="rId21"/>
    <sheet name="Ch8.GDP.EX2022" sheetId="20" r:id="rId22"/>
    <sheet name="Ch8.Provinces2021case" sheetId="37" r:id="rId23"/>
    <sheet name="Provinces2021Full" sheetId="39" r:id="rId2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35" l="1"/>
  <c r="B13" i="35" s="1"/>
  <c r="B17" i="35" s="1"/>
  <c r="B21" i="35" s="1"/>
  <c r="B25" i="35" s="1"/>
  <c r="B29" i="35" s="1"/>
  <c r="B33" i="35" s="1"/>
  <c r="B37" i="35" s="1"/>
  <c r="B41" i="35" s="1"/>
  <c r="A9" i="35"/>
  <c r="A13" i="35" s="1"/>
  <c r="A17" i="35" s="1"/>
  <c r="A21" i="35" s="1"/>
  <c r="A25" i="35" s="1"/>
  <c r="A29" i="35" s="1"/>
  <c r="A33" i="35" s="1"/>
  <c r="A37" i="35" s="1"/>
  <c r="A41" i="35" s="1"/>
  <c r="B8" i="35"/>
  <c r="B12" i="35" s="1"/>
  <c r="B16" i="35" s="1"/>
  <c r="B20" i="35" s="1"/>
  <c r="B24" i="35" s="1"/>
  <c r="B28" i="35" s="1"/>
  <c r="B32" i="35" s="1"/>
  <c r="B36" i="35" s="1"/>
  <c r="B40" i="35" s="1"/>
  <c r="A8" i="35"/>
  <c r="A12" i="35" s="1"/>
  <c r="A16" i="35" s="1"/>
  <c r="A20" i="35" s="1"/>
  <c r="A24" i="35" s="1"/>
  <c r="A28" i="35" s="1"/>
  <c r="A32" i="35" s="1"/>
  <c r="A36" i="35" s="1"/>
  <c r="A40" i="35" s="1"/>
  <c r="B7" i="35"/>
  <c r="B11" i="35" s="1"/>
  <c r="B15" i="35" s="1"/>
  <c r="B19" i="35" s="1"/>
  <c r="B23" i="35" s="1"/>
  <c r="B27" i="35" s="1"/>
  <c r="B31" i="35" s="1"/>
  <c r="B35" i="35" s="1"/>
  <c r="B39" i="35" s="1"/>
  <c r="A7" i="35"/>
  <c r="A11" i="35" s="1"/>
  <c r="A15" i="35" s="1"/>
  <c r="A19" i="35" s="1"/>
  <c r="A23" i="35" s="1"/>
  <c r="A27" i="35" s="1"/>
  <c r="A31" i="35" s="1"/>
  <c r="A35" i="35" s="1"/>
  <c r="A39" i="35" s="1"/>
  <c r="B6" i="35"/>
  <c r="B10" i="35" s="1"/>
  <c r="B14" i="35" s="1"/>
  <c r="B18" i="35" s="1"/>
  <c r="B22" i="35" s="1"/>
  <c r="B26" i="35" s="1"/>
  <c r="B30" i="35" s="1"/>
  <c r="B34" i="35" s="1"/>
  <c r="B38" i="35" s="1"/>
  <c r="A6" i="35"/>
  <c r="A10" i="35" s="1"/>
  <c r="A14" i="35" s="1"/>
  <c r="A18" i="35" s="1"/>
  <c r="A22" i="35" s="1"/>
  <c r="A26" i="35" s="1"/>
  <c r="A30" i="35" s="1"/>
  <c r="A34" i="35" s="1"/>
  <c r="A38" i="35" s="1"/>
  <c r="B14" i="9" l="1"/>
  <c r="B13" i="9"/>
  <c r="B11" i="9"/>
  <c r="B10" i="9"/>
  <c r="C3" i="1" l="1"/>
  <c r="C4" i="1"/>
  <c r="C5" i="1"/>
  <c r="C6" i="1"/>
  <c r="C7" i="1"/>
  <c r="C8" i="1"/>
  <c r="C9" i="1"/>
  <c r="C10" i="1"/>
  <c r="C11" i="1"/>
  <c r="C2" i="1"/>
</calcChain>
</file>

<file path=xl/sharedStrings.xml><?xml version="1.0" encoding="utf-8"?>
<sst xmlns="http://schemas.openxmlformats.org/spreadsheetml/2006/main" count="811" uniqueCount="228">
  <si>
    <t>y</t>
  </si>
  <si>
    <t>yd</t>
  </si>
  <si>
    <t>tax</t>
  </si>
  <si>
    <t>x2</t>
  </si>
  <si>
    <t>x3</t>
  </si>
  <si>
    <t>x4</t>
  </si>
  <si>
    <t>x</t>
  </si>
  <si>
    <t>sigma</t>
  </si>
  <si>
    <t>wage</t>
  </si>
  <si>
    <t>year</t>
  </si>
  <si>
    <t>Year</t>
  </si>
  <si>
    <t>GGDP</t>
  </si>
  <si>
    <t>Viet</t>
  </si>
  <si>
    <t>Thai</t>
  </si>
  <si>
    <t>Sing</t>
  </si>
  <si>
    <t>Phi</t>
  </si>
  <si>
    <t>GCONS</t>
  </si>
  <si>
    <t>GEX</t>
  </si>
  <si>
    <t>GIM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</si>
  <si>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</si>
  <si>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</si>
  <si>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</si>
  <si>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</si>
  <si>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</si>
  <si>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</si>
  <si>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</si>
  <si>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</si>
  <si>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</si>
  <si>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</si>
  <si>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</si>
  <si>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</si>
  <si>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</si>
  <si>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</si>
  <si>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</si>
  <si>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</si>
  <si>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</si>
  <si>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</si>
  <si>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C</t>
  </si>
  <si>
    <t>beta1</t>
  </si>
  <si>
    <t>beta2</t>
  </si>
  <si>
    <t>n</t>
  </si>
  <si>
    <t>mx</t>
  </si>
  <si>
    <t>tss(x)</t>
  </si>
  <si>
    <t>sum(x2)</t>
  </si>
  <si>
    <t>V(b2^)</t>
  </si>
  <si>
    <t>V(b1^)</t>
  </si>
  <si>
    <t>x5</t>
  </si>
  <si>
    <t>x6</t>
  </si>
  <si>
    <t>cc</t>
  </si>
  <si>
    <t>kt</t>
  </si>
  <si>
    <t>thi</t>
  </si>
  <si>
    <t>obs</t>
  </si>
  <si>
    <t>Х</t>
  </si>
  <si>
    <t>у</t>
  </si>
  <si>
    <t>mem</t>
  </si>
  <si>
    <t>tran</t>
  </si>
  <si>
    <t>i</t>
  </si>
  <si>
    <t>%</t>
  </si>
  <si>
    <t>bil usd (2015)</t>
  </si>
  <si>
    <t>EX</t>
  </si>
  <si>
    <t>GDP</t>
  </si>
  <si>
    <t>VN</t>
  </si>
  <si>
    <t>Hộ</t>
  </si>
  <si>
    <t>TN</t>
  </si>
  <si>
    <t>CT</t>
  </si>
  <si>
    <t>SN</t>
  </si>
  <si>
    <t>URBAN</t>
  </si>
  <si>
    <t>INCOME</t>
  </si>
  <si>
    <t>AGE</t>
  </si>
  <si>
    <t>EXPERIENCE</t>
  </si>
  <si>
    <t>INSURANCE</t>
  </si>
  <si>
    <t>SEX</t>
  </si>
  <si>
    <t>TT</t>
  </si>
  <si>
    <t>A</t>
  </si>
  <si>
    <t>B</t>
  </si>
  <si>
    <t>TS</t>
  </si>
  <si>
    <t>FOOD</t>
  </si>
  <si>
    <t>SIZE</t>
  </si>
  <si>
    <t xml:space="preserve">   </t>
  </si>
  <si>
    <t>AREA</t>
  </si>
  <si>
    <t>DISTRICT</t>
  </si>
  <si>
    <t>EDU</t>
  </si>
  <si>
    <t>EXP1</t>
  </si>
  <si>
    <t>EXP2</t>
  </si>
  <si>
    <t>EXP3</t>
  </si>
  <si>
    <t>EXP4</t>
  </si>
  <si>
    <t>EXP5</t>
  </si>
  <si>
    <t>EXP6</t>
  </si>
  <si>
    <t>GAP</t>
  </si>
  <si>
    <t>GRAD</t>
  </si>
  <si>
    <t>HOUR</t>
  </si>
  <si>
    <t>INS_TYPE</t>
  </si>
  <si>
    <t>ITAPPLIED</t>
  </si>
  <si>
    <t>MAININCOME</t>
  </si>
  <si>
    <t>MARITAL</t>
  </si>
  <si>
    <t>OTHERJOB</t>
  </si>
  <si>
    <t>RESID</t>
  </si>
  <si>
    <t>TRAINING</t>
  </si>
  <si>
    <t>NA</t>
  </si>
  <si>
    <t>GDPPH</t>
  </si>
  <si>
    <t>INV</t>
  </si>
  <si>
    <t>GNS</t>
  </si>
  <si>
    <t>CPI</t>
  </si>
  <si>
    <t>INF</t>
  </si>
  <si>
    <t>UNE</t>
  </si>
  <si>
    <t>POP</t>
  </si>
  <si>
    <t>CAB</t>
  </si>
  <si>
    <t>IM</t>
  </si>
  <si>
    <t>quarter</t>
  </si>
  <si>
    <t>sales</t>
  </si>
  <si>
    <t>Code</t>
  </si>
  <si>
    <t>Prov</t>
  </si>
  <si>
    <t>part</t>
  </si>
  <si>
    <t>north</t>
  </si>
  <si>
    <t>mddle</t>
  </si>
  <si>
    <t>south</t>
  </si>
  <si>
    <t>region</t>
  </si>
  <si>
    <t>region1</t>
  </si>
  <si>
    <t>region2</t>
  </si>
  <si>
    <t>region3</t>
  </si>
  <si>
    <t>region4</t>
  </si>
  <si>
    <t>region5</t>
  </si>
  <si>
    <t>region6</t>
  </si>
  <si>
    <t>tw</t>
  </si>
  <si>
    <t>port</t>
  </si>
  <si>
    <t>airport</t>
  </si>
  <si>
    <t>advance</t>
  </si>
  <si>
    <t>pop</t>
  </si>
  <si>
    <t>density</t>
  </si>
  <si>
    <t>urbanpop</t>
  </si>
  <si>
    <t>ruralpop</t>
  </si>
  <si>
    <t>urbanratio</t>
  </si>
  <si>
    <t>square</t>
  </si>
  <si>
    <t>Indusindex</t>
  </si>
  <si>
    <t>price</t>
  </si>
  <si>
    <t>spending</t>
  </si>
  <si>
    <t>pci</t>
  </si>
  <si>
    <t>passenger</t>
  </si>
  <si>
    <t>goodtrans</t>
  </si>
  <si>
    <t>incphm</t>
  </si>
  <si>
    <t>incphg1</t>
  </si>
  <si>
    <t>incphg2</t>
  </si>
  <si>
    <t>incphg3</t>
  </si>
  <si>
    <t>incphg4</t>
  </si>
  <si>
    <t>incphg5</t>
  </si>
  <si>
    <t>poorratio</t>
  </si>
  <si>
    <t>Hà Nội</t>
  </si>
  <si>
    <t>Vĩnh Phúc</t>
  </si>
  <si>
    <t>Bắc Ninh</t>
  </si>
  <si>
    <t>Quảng Ninh</t>
  </si>
  <si>
    <t>Hải Dương</t>
  </si>
  <si>
    <t>Hải Phòng</t>
  </si>
  <si>
    <t>Hưng Yên</t>
  </si>
  <si>
    <t>Thái Bình</t>
  </si>
  <si>
    <t>Hà Nam</t>
  </si>
  <si>
    <t>Nam Định</t>
  </si>
  <si>
    <t>Ninh Bình</t>
  </si>
  <si>
    <t>Hà Giang</t>
  </si>
  <si>
    <t>Cao Bằng</t>
  </si>
  <si>
    <t>Bắc Kạn</t>
  </si>
  <si>
    <t>Tuyên Quang</t>
  </si>
  <si>
    <t>Lào Cai</t>
  </si>
  <si>
    <t>Yên Bái</t>
  </si>
  <si>
    <t>Thái Nguyên</t>
  </si>
  <si>
    <t>Lạng Sơn</t>
  </si>
  <si>
    <t>Bắc Giang</t>
  </si>
  <si>
    <t>Phú Thọ</t>
  </si>
  <si>
    <t>Điện Biên</t>
  </si>
  <si>
    <t>Lai Châu</t>
  </si>
  <si>
    <t>Sơn La</t>
  </si>
  <si>
    <t>Hoà Bình</t>
  </si>
  <si>
    <t>Thanh Hoá</t>
  </si>
  <si>
    <t>middle</t>
  </si>
  <si>
    <t>Nghệ An</t>
  </si>
  <si>
    <t>Hà Tĩnh</t>
  </si>
  <si>
    <t>Quảng Bình</t>
  </si>
  <si>
    <t>Quảng Trị</t>
  </si>
  <si>
    <t>Thừa Thiên - Huế</t>
  </si>
  <si>
    <t>Đà Nẵng</t>
  </si>
  <si>
    <t>Quảng Nam</t>
  </si>
  <si>
    <t>Quảng Ngãi</t>
  </si>
  <si>
    <t>Bình Định</t>
  </si>
  <si>
    <t>Phú Yên</t>
  </si>
  <si>
    <t>Khánh Hoà</t>
  </si>
  <si>
    <t>Ninh Thuận</t>
  </si>
  <si>
    <t>Bình Thuận</t>
  </si>
  <si>
    <t>Kon Tum</t>
  </si>
  <si>
    <t>Gia Lai</t>
  </si>
  <si>
    <t>Đắk Lắk</t>
  </si>
  <si>
    <t>Đắk Nông</t>
  </si>
  <si>
    <t>Lâm Đồng</t>
  </si>
  <si>
    <t>Bình Phước</t>
  </si>
  <si>
    <t>Tây Ninh</t>
  </si>
  <si>
    <t>Bình Dương</t>
  </si>
  <si>
    <t>Đồng Nai</t>
  </si>
  <si>
    <t>Bà Rịa - Vũng Tàu</t>
  </si>
  <si>
    <t>TP. Hồ Chí Minh</t>
  </si>
  <si>
    <t>Long An</t>
  </si>
  <si>
    <t>Tiền Giang</t>
  </si>
  <si>
    <t>Bến Tre</t>
  </si>
  <si>
    <t>Trà Vinh</t>
  </si>
  <si>
    <t>Vĩnh Long</t>
  </si>
  <si>
    <t>Đồng Tháp</t>
  </si>
  <si>
    <t>An Giang</t>
  </si>
  <si>
    <t>Kiên Giang</t>
  </si>
  <si>
    <t>Cần Thơ</t>
  </si>
  <si>
    <t>Hậu Giang</t>
  </si>
  <si>
    <t>Sóc Trăng</t>
  </si>
  <si>
    <t>Bạc Liêu</t>
  </si>
  <si>
    <t>Cà Mau</t>
  </si>
  <si>
    <t>Quarter</t>
  </si>
  <si>
    <t>Rev</t>
  </si>
  <si>
    <t>BGEXP</t>
  </si>
  <si>
    <t>BGREV</t>
  </si>
  <si>
    <t>DEN</t>
  </si>
  <si>
    <t>GRDP1</t>
  </si>
  <si>
    <t>GRDP1PH</t>
  </si>
  <si>
    <t>GRDP2</t>
  </si>
  <si>
    <t>GRDP2PH</t>
  </si>
  <si>
    <t>GRDPI</t>
  </si>
  <si>
    <t>IDEXP</t>
  </si>
  <si>
    <t>INDI</t>
  </si>
  <si>
    <t>INVESTMENT</t>
  </si>
  <si>
    <t>LABOR</t>
  </si>
  <si>
    <t>LABOR15</t>
  </si>
  <si>
    <t>RETAIL</t>
  </si>
  <si>
    <t>TRANSPORT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</si>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</sst>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Calibri "/>
    </font>
    <font>
      <sz val="11"/>
      <color theme="1"/>
      <name val="Arial"/>
      <family val="2"/>
    </font>
    <font>
      <sz val="10"/>
      <color theme="1"/>
      <name val="Calibri "/>
    </font>
    <font>
      <sz val="12"/>
      <name val=".VnTime"/>
      <family val="2"/>
    </font>
    <font>
      <sz val="10"/>
      <color indexed="8"/>
      <name val="Calibri "/>
    </font>
    <font>
      <sz val="11"/>
      <name val="UVnTime"/>
    </font>
    <font>
      <sz val="10"/>
      <color rgb="FF000000"/>
      <name val="Calibri "/>
    </font>
    <font>
      <sz val="11"/>
      <name val="UVnTime"/>
      <family val="2"/>
    </font>
    <font>
      <sz val="10"/>
      <name val="Arial"/>
      <family val="2"/>
    </font>
    <font>
      <sz val="10"/>
      <color rgb="FFFF0000"/>
      <name val="Calibri "/>
    </font>
    <font>
      <sz val="11"/>
      <color theme="1"/>
      <name val="Calibri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9"/>
      <color rgb="FF333333"/>
      <name val="Arial"/>
      <family val="2"/>
    </font>
    <font>
      <b/>
      <sz val="11"/>
      <color theme="1"/>
      <name val="Calibri"/>
      <family val="2"/>
    </font>
    <font>
      <b/>
      <sz val="10"/>
      <name val="Calibri "/>
    </font>
    <font>
      <b/>
      <sz val="10"/>
      <color theme="1"/>
      <name val="Calibri "/>
    </font>
    <font>
      <b/>
      <sz val="10"/>
      <color indexed="8"/>
      <name val="Calibri 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4" fillId="0" borderId="0"/>
    <xf numFmtId="0" fontId="6" fillId="0" borderId="0"/>
    <xf numFmtId="0" fontId="8" fillId="0" borderId="0"/>
    <xf numFmtId="0" fontId="10" fillId="0" borderId="0"/>
    <xf numFmtId="0" fontId="11" fillId="0" borderId="0"/>
    <xf numFmtId="0" fontId="11" fillId="0" borderId="0" applyNumberFormat="0" applyFont="0" applyFill="0" applyBorder="0" applyAlignment="0" applyProtection="0"/>
  </cellStyleXfs>
  <cellXfs count="51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3" borderId="1" xfId="0" applyFill="1" applyBorder="1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0" fontId="0" fillId="0" borderId="1" xfId="0" applyBorder="1" applyProtection="1">
      <protection locked="0"/>
    </xf>
    <xf numFmtId="0" fontId="0" fillId="4" borderId="1" xfId="0" applyFill="1" applyBorder="1"/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0" fillId="0" borderId="0" xfId="0" applyAlignment="1">
      <alignment vertical="center"/>
    </xf>
    <xf numFmtId="0" fontId="3" fillId="0" borderId="0" xfId="0" applyFont="1" applyAlignment="1">
      <alignment horizontal="left" vertical="center" wrapText="1"/>
    </xf>
    <xf numFmtId="0" fontId="5" fillId="0" borderId="0" xfId="1" quotePrefix="1" applyFont="1" applyAlignment="1">
      <alignment horizontal="center" vertical="center" wrapText="1"/>
    </xf>
    <xf numFmtId="164" fontId="3" fillId="0" borderId="0" xfId="2" applyNumberFormat="1" applyFont="1" applyAlignment="1">
      <alignment horizontal="center" vertical="center" wrapText="1"/>
    </xf>
    <xf numFmtId="0" fontId="7" fillId="0" borderId="0" xfId="0" applyFont="1" applyAlignment="1">
      <alignment horizontal="right" vertical="center" wrapText="1"/>
    </xf>
    <xf numFmtId="164" fontId="3" fillId="0" borderId="0" xfId="3" applyNumberFormat="1" applyFont="1" applyAlignment="1">
      <alignment horizontal="right" vertical="center" wrapText="1"/>
    </xf>
    <xf numFmtId="0" fontId="3" fillId="0" borderId="0" xfId="0" applyFont="1" applyAlignment="1">
      <alignment vertical="center" wrapText="1"/>
    </xf>
    <xf numFmtId="0" fontId="3" fillId="0" borderId="0" xfId="2" applyFont="1" applyAlignment="1">
      <alignment horizontal="center" vertical="center" wrapText="1"/>
    </xf>
    <xf numFmtId="0" fontId="5" fillId="0" borderId="0" xfId="2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164" fontId="5" fillId="0" borderId="0" xfId="1" applyNumberFormat="1" applyFont="1" applyAlignment="1">
      <alignment horizontal="right" vertical="center"/>
    </xf>
    <xf numFmtId="1" fontId="5" fillId="0" borderId="0" xfId="1" applyNumberFormat="1" applyFont="1" applyAlignment="1">
      <alignment horizontal="right" vertical="center"/>
    </xf>
    <xf numFmtId="164" fontId="7" fillId="0" borderId="0" xfId="4" applyNumberFormat="1" applyFont="1" applyAlignment="1">
      <alignment horizontal="right" vertical="center" wrapText="1"/>
    </xf>
    <xf numFmtId="164" fontId="3" fillId="0" borderId="0" xfId="3" applyNumberFormat="1" applyFont="1" applyAlignment="1">
      <alignment horizontal="right" vertical="center"/>
    </xf>
    <xf numFmtId="164" fontId="3" fillId="0" borderId="0" xfId="0" applyNumberFormat="1" applyFont="1" applyAlignment="1">
      <alignment horizontal="right" vertical="center"/>
    </xf>
    <xf numFmtId="164" fontId="3" fillId="0" borderId="0" xfId="0" applyNumberFormat="1" applyFont="1" applyAlignment="1">
      <alignment vertical="center"/>
    </xf>
    <xf numFmtId="164" fontId="5" fillId="0" borderId="0" xfId="2" applyNumberFormat="1" applyFont="1" applyAlignment="1">
      <alignment vertical="center"/>
    </xf>
    <xf numFmtId="1" fontId="5" fillId="0" borderId="0" xfId="0" applyNumberFormat="1" applyFont="1" applyAlignment="1">
      <alignment vertical="center"/>
    </xf>
    <xf numFmtId="164" fontId="3" fillId="0" borderId="0" xfId="5" applyNumberFormat="1" applyFont="1" applyAlignment="1">
      <alignment vertical="center"/>
    </xf>
    <xf numFmtId="0" fontId="7" fillId="0" borderId="0" xfId="0" applyFont="1" applyAlignment="1">
      <alignment vertical="center" wrapText="1"/>
    </xf>
    <xf numFmtId="164" fontId="3" fillId="0" borderId="0" xfId="6" applyNumberFormat="1" applyFont="1" applyBorder="1" applyAlignment="1">
      <alignment vertical="center"/>
    </xf>
    <xf numFmtId="164" fontId="12" fillId="0" borderId="0" xfId="2" applyNumberFormat="1" applyFont="1" applyAlignment="1">
      <alignment vertical="center"/>
    </xf>
    <xf numFmtId="0" fontId="9" fillId="0" borderId="3" xfId="0" applyFont="1" applyBorder="1" applyAlignment="1">
      <alignment horizontal="left" vertical="center" wrapText="1"/>
    </xf>
    <xf numFmtId="0" fontId="13" fillId="0" borderId="0" xfId="0" applyFont="1" applyAlignment="1">
      <alignment horizontal="right" wrapText="1"/>
    </xf>
    <xf numFmtId="2" fontId="14" fillId="0" borderId="0" xfId="0" applyNumberFormat="1" applyFont="1" applyAlignment="1">
      <alignment horizontal="right" wrapText="1"/>
    </xf>
    <xf numFmtId="2" fontId="15" fillId="0" borderId="0" xfId="0" applyNumberFormat="1" applyFont="1" applyAlignment="1">
      <alignment horizontal="right" wrapText="1"/>
    </xf>
    <xf numFmtId="2" fontId="16" fillId="0" borderId="0" xfId="0" applyNumberFormat="1" applyFont="1" applyAlignment="1">
      <alignment horizontal="right" wrapText="1"/>
    </xf>
    <xf numFmtId="0" fontId="1" fillId="0" borderId="1" xfId="0" applyFont="1" applyBorder="1" applyProtection="1">
      <protection locked="0"/>
    </xf>
    <xf numFmtId="0" fontId="17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8" fillId="0" borderId="0" xfId="0" applyFont="1" applyAlignment="1">
      <alignment horizontal="left" vertical="center" wrapText="1"/>
    </xf>
    <xf numFmtId="0" fontId="19" fillId="0" borderId="0" xfId="1" quotePrefix="1" applyFont="1" applyAlignment="1">
      <alignment horizontal="center" vertical="center" wrapText="1"/>
    </xf>
    <xf numFmtId="164" fontId="18" fillId="0" borderId="0" xfId="2" applyNumberFormat="1" applyFont="1" applyAlignment="1">
      <alignment horizontal="center" vertical="center" wrapText="1"/>
    </xf>
    <xf numFmtId="0" fontId="20" fillId="0" borderId="0" xfId="0" applyFont="1" applyAlignment="1">
      <alignment horizontal="right" vertical="center" wrapText="1"/>
    </xf>
    <xf numFmtId="164" fontId="18" fillId="0" borderId="0" xfId="3" applyNumberFormat="1" applyFont="1" applyAlignment="1">
      <alignment horizontal="right" vertical="center" wrapText="1"/>
    </xf>
    <xf numFmtId="0" fontId="18" fillId="0" borderId="0" xfId="0" applyFont="1" applyAlignment="1">
      <alignment vertical="center" wrapText="1"/>
    </xf>
    <xf numFmtId="0" fontId="18" fillId="0" borderId="0" xfId="2" applyFont="1" applyAlignment="1">
      <alignment horizontal="center" vertical="center" wrapText="1"/>
    </xf>
    <xf numFmtId="0" fontId="19" fillId="0" borderId="0" xfId="2" applyFont="1" applyAlignment="1">
      <alignment horizontal="center" vertical="center" wrapText="1"/>
    </xf>
  </cellXfs>
  <cellStyles count="7">
    <cellStyle name="Normal" xfId="0" builtinId="0"/>
    <cellStyle name="Normal - Style1_01 Don vi HC 2 2 2" xfId="6" xr:uid="{35BC2532-278E-4215-B21A-1C5FD3E67F73}"/>
    <cellStyle name="Normal 2 3" xfId="4" xr:uid="{55003548-26AC-4786-8168-0183670AC94E}"/>
    <cellStyle name="Normal 3" xfId="1" xr:uid="{BCF6CD65-A757-4755-88EA-08A75FCA1EF1}"/>
    <cellStyle name="Normal 4" xfId="3" xr:uid="{8ED9D5AC-6DA6-4D06-A3A1-8F992805D446}"/>
    <cellStyle name="Normal_DVHC" xfId="2" xr:uid="{11AB1BE5-0721-4FEE-84C2-C52DE05B93FA}"/>
    <cellStyle name="Normal_Mucsong 20 nam-Hung 3" xfId="5" xr:uid="{F3E5DE83-7584-4071-B6D6-8FB9F447960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5CA8A-21E4-46EF-8A49-960F12CD9DA1}">
  <dimension ref="A1:B6"/>
  <sheetViews>
    <sheetView showGridLines="0" workbookViewId="0">
      <selection activeCell="D6" sqref="D6"/>
    </sheetView>
  </sheetViews>
  <sheetFormatPr defaultRowHeight="15"/>
  <sheetData>
    <row r="1" spans="1:2">
      <c r="A1" s="5" t="s">
        <v>8</v>
      </c>
      <c r="B1" s="5" t="s">
        <v>9</v>
      </c>
    </row>
    <row r="2" spans="1:2">
      <c r="A2" s="5">
        <v>4</v>
      </c>
      <c r="B2" s="5">
        <v>1</v>
      </c>
    </row>
    <row r="3" spans="1:2">
      <c r="A3" s="5">
        <v>6</v>
      </c>
      <c r="B3" s="5">
        <v>2</v>
      </c>
    </row>
    <row r="4" spans="1:2">
      <c r="A4" s="5">
        <v>5</v>
      </c>
      <c r="B4" s="5">
        <v>2</v>
      </c>
    </row>
    <row r="5" spans="1:2">
      <c r="A5" s="5">
        <v>7</v>
      </c>
      <c r="B5" s="5">
        <v>3</v>
      </c>
    </row>
    <row r="6" spans="1:2">
      <c r="A6" s="5">
        <v>9</v>
      </c>
      <c r="B6" s="5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FADBE-C031-42A6-8AFF-9901D6063CD4}">
  <dimension ref="A1:C11"/>
  <sheetViews>
    <sheetView showGridLines="0" workbookViewId="0">
      <selection sqref="A1:C11"/>
    </sheetView>
  </sheetViews>
  <sheetFormatPr defaultRowHeight="15"/>
  <sheetData>
    <row r="1" spans="1:3">
      <c r="A1" s="5" t="s">
        <v>56</v>
      </c>
      <c r="B1" s="6" t="s">
        <v>63</v>
      </c>
      <c r="C1" s="6" t="s">
        <v>64</v>
      </c>
    </row>
    <row r="2" spans="1:3">
      <c r="A2" s="5">
        <v>1</v>
      </c>
      <c r="B2" s="3">
        <v>10</v>
      </c>
      <c r="C2" s="1">
        <v>12</v>
      </c>
    </row>
    <row r="3" spans="1:3">
      <c r="A3" s="5">
        <v>2</v>
      </c>
      <c r="B3" s="3">
        <v>20</v>
      </c>
      <c r="C3" s="1">
        <v>16</v>
      </c>
    </row>
    <row r="4" spans="1:3">
      <c r="A4" s="5">
        <v>3</v>
      </c>
      <c r="B4" s="3">
        <v>20</v>
      </c>
      <c r="C4" s="1">
        <v>26</v>
      </c>
    </row>
    <row r="5" spans="1:3">
      <c r="A5" s="5">
        <v>4</v>
      </c>
      <c r="B5" s="3">
        <v>30</v>
      </c>
      <c r="C5" s="1">
        <v>26</v>
      </c>
    </row>
    <row r="6" spans="1:3">
      <c r="A6" s="5">
        <v>5</v>
      </c>
      <c r="B6" s="3">
        <v>35</v>
      </c>
      <c r="C6" s="1">
        <v>28</v>
      </c>
    </row>
    <row r="7" spans="1:3">
      <c r="A7" s="5">
        <v>6</v>
      </c>
      <c r="B7" s="3">
        <v>40</v>
      </c>
      <c r="C7" s="1">
        <v>36</v>
      </c>
    </row>
    <row r="8" spans="1:3">
      <c r="A8" s="5">
        <v>7</v>
      </c>
      <c r="B8" s="3">
        <v>45</v>
      </c>
      <c r="C8" s="1">
        <v>28</v>
      </c>
    </row>
    <row r="9" spans="1:3">
      <c r="A9" s="5">
        <v>8</v>
      </c>
      <c r="B9" s="3">
        <v>45</v>
      </c>
      <c r="C9" s="1">
        <v>32</v>
      </c>
    </row>
    <row r="10" spans="1:3">
      <c r="A10" s="5">
        <v>9</v>
      </c>
      <c r="B10" s="3">
        <v>50</v>
      </c>
      <c r="C10" s="1">
        <v>42</v>
      </c>
    </row>
    <row r="11" spans="1:3">
      <c r="A11" s="5">
        <v>10</v>
      </c>
      <c r="B11" s="3">
        <v>55</v>
      </c>
      <c r="C11" s="1">
        <v>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F4D891-1740-4E66-BD30-AF3B23273EBF}">
  <dimension ref="A1:C11"/>
  <sheetViews>
    <sheetView workbookViewId="0">
      <selection sqref="A1:C11"/>
    </sheetView>
  </sheetViews>
  <sheetFormatPr defaultRowHeight="15"/>
  <cols>
    <col min="1" max="1" width="5" customWidth="1"/>
  </cols>
  <sheetData>
    <row r="1" spans="1:3">
      <c r="A1" s="5" t="s">
        <v>56</v>
      </c>
      <c r="B1" s="6" t="s">
        <v>63</v>
      </c>
      <c r="C1" s="6" t="s">
        <v>64</v>
      </c>
    </row>
    <row r="2" spans="1:3">
      <c r="A2" s="5">
        <v>1</v>
      </c>
      <c r="B2" s="3">
        <v>10</v>
      </c>
      <c r="C2" s="1">
        <v>12</v>
      </c>
    </row>
    <row r="3" spans="1:3">
      <c r="A3" s="5">
        <v>2</v>
      </c>
      <c r="B3" s="3">
        <v>20</v>
      </c>
      <c r="C3" s="1">
        <v>16</v>
      </c>
    </row>
    <row r="4" spans="1:3">
      <c r="A4" s="5">
        <v>3</v>
      </c>
      <c r="B4" s="3">
        <v>20</v>
      </c>
      <c r="C4" s="1">
        <v>26</v>
      </c>
    </row>
    <row r="5" spans="1:3">
      <c r="A5" s="5">
        <v>4</v>
      </c>
      <c r="B5" s="3">
        <v>30</v>
      </c>
      <c r="C5" s="1">
        <v>26</v>
      </c>
    </row>
    <row r="6" spans="1:3">
      <c r="A6" s="5">
        <v>5</v>
      </c>
      <c r="B6" s="3">
        <v>35</v>
      </c>
      <c r="C6" s="1">
        <v>28</v>
      </c>
    </row>
    <row r="7" spans="1:3">
      <c r="A7" s="5">
        <v>6</v>
      </c>
      <c r="B7" s="3">
        <v>40</v>
      </c>
      <c r="C7" s="1">
        <v>36</v>
      </c>
    </row>
    <row r="8" spans="1:3">
      <c r="A8" s="5">
        <v>7</v>
      </c>
      <c r="B8" s="3">
        <v>45</v>
      </c>
      <c r="C8" s="1">
        <v>28</v>
      </c>
    </row>
    <row r="9" spans="1:3">
      <c r="A9" s="5">
        <v>8</v>
      </c>
      <c r="B9" s="3">
        <v>45</v>
      </c>
      <c r="C9" s="1">
        <v>32</v>
      </c>
    </row>
    <row r="10" spans="1:3">
      <c r="A10" s="5">
        <v>9</v>
      </c>
      <c r="B10" s="3">
        <v>50</v>
      </c>
      <c r="C10" s="1">
        <v>42</v>
      </c>
    </row>
    <row r="11" spans="1:3">
      <c r="A11" s="5">
        <v>10</v>
      </c>
      <c r="B11" s="3">
        <v>55</v>
      </c>
      <c r="C11" s="1">
        <v>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FF84A-7E86-43FC-AA14-D86D6B09171C}">
  <dimension ref="A1:C11"/>
  <sheetViews>
    <sheetView workbookViewId="0">
      <selection activeCell="E22" sqref="E22"/>
    </sheetView>
  </sheetViews>
  <sheetFormatPr defaultRowHeight="15"/>
  <sheetData>
    <row r="1" spans="1:3">
      <c r="A1" s="5" t="s">
        <v>48</v>
      </c>
      <c r="B1" s="5" t="s">
        <v>49</v>
      </c>
      <c r="C1" s="5" t="s">
        <v>50</v>
      </c>
    </row>
    <row r="2" spans="1:3">
      <c r="A2" s="5">
        <v>5</v>
      </c>
      <c r="B2" s="5">
        <v>6</v>
      </c>
      <c r="C2" s="5">
        <v>5</v>
      </c>
    </row>
    <row r="3" spans="1:3">
      <c r="A3" s="5">
        <v>5</v>
      </c>
      <c r="B3" s="5">
        <v>4</v>
      </c>
      <c r="C3" s="5">
        <v>8</v>
      </c>
    </row>
    <row r="4" spans="1:3">
      <c r="A4" s="5">
        <v>6</v>
      </c>
      <c r="B4" s="5">
        <v>7</v>
      </c>
      <c r="C4" s="5">
        <v>8</v>
      </c>
    </row>
    <row r="5" spans="1:3">
      <c r="A5" s="5">
        <v>7</v>
      </c>
      <c r="B5" s="5">
        <v>8</v>
      </c>
      <c r="C5" s="5">
        <v>6</v>
      </c>
    </row>
    <row r="6" spans="1:3">
      <c r="A6" s="5">
        <v>7</v>
      </c>
      <c r="B6" s="5">
        <v>5</v>
      </c>
      <c r="C6" s="5">
        <v>9</v>
      </c>
    </row>
    <row r="7" spans="1:3">
      <c r="A7" s="5">
        <v>8</v>
      </c>
      <c r="B7" s="5">
        <v>9</v>
      </c>
      <c r="C7" s="5">
        <v>8</v>
      </c>
    </row>
    <row r="8" spans="1:3">
      <c r="A8" s="5">
        <v>8</v>
      </c>
      <c r="B8" s="5">
        <v>10</v>
      </c>
      <c r="C8" s="5">
        <v>7</v>
      </c>
    </row>
    <row r="9" spans="1:3">
      <c r="A9" s="5">
        <v>9</v>
      </c>
      <c r="B9" s="5">
        <v>7</v>
      </c>
      <c r="C9" s="5">
        <v>9</v>
      </c>
    </row>
    <row r="10" spans="1:3">
      <c r="A10" s="5">
        <v>9</v>
      </c>
      <c r="B10" s="5">
        <v>9</v>
      </c>
      <c r="C10" s="5">
        <v>9</v>
      </c>
    </row>
    <row r="11" spans="1:3">
      <c r="A11" s="5">
        <v>10</v>
      </c>
      <c r="B11" s="5">
        <v>8</v>
      </c>
      <c r="C11" s="5">
        <v>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672E8-DD34-41BA-ADED-641A1B1E33D4}">
  <dimension ref="A1:C11"/>
  <sheetViews>
    <sheetView workbookViewId="0">
      <selection activeCell="F22" sqref="F22"/>
    </sheetView>
  </sheetViews>
  <sheetFormatPr defaultRowHeight="15"/>
  <sheetData>
    <row r="1" spans="1:3">
      <c r="A1" s="5" t="s">
        <v>0</v>
      </c>
      <c r="B1" s="5" t="s">
        <v>2</v>
      </c>
      <c r="C1" s="5" t="s">
        <v>1</v>
      </c>
    </row>
    <row r="2" spans="1:3">
      <c r="A2" s="5">
        <v>5</v>
      </c>
      <c r="B2" s="5">
        <v>0</v>
      </c>
      <c r="C2" s="5">
        <f t="shared" ref="C2:C11" si="0">A2-B2</f>
        <v>5</v>
      </c>
    </row>
    <row r="3" spans="1:3">
      <c r="A3" s="5">
        <v>12</v>
      </c>
      <c r="B3" s="5">
        <v>0</v>
      </c>
      <c r="C3" s="5">
        <f t="shared" si="0"/>
        <v>12</v>
      </c>
    </row>
    <row r="4" spans="1:3">
      <c r="A4" s="5">
        <v>18</v>
      </c>
      <c r="B4" s="5">
        <v>0</v>
      </c>
      <c r="C4" s="5">
        <f t="shared" si="0"/>
        <v>18</v>
      </c>
    </row>
    <row r="5" spans="1:3">
      <c r="A5" s="5">
        <v>24</v>
      </c>
      <c r="B5" s="5">
        <v>0.4</v>
      </c>
      <c r="C5" s="5">
        <f t="shared" si="0"/>
        <v>23.6</v>
      </c>
    </row>
    <row r="6" spans="1:3">
      <c r="A6" s="5">
        <v>28</v>
      </c>
      <c r="B6" s="5">
        <v>0.8</v>
      </c>
      <c r="C6" s="5">
        <f t="shared" si="0"/>
        <v>27.2</v>
      </c>
    </row>
    <row r="7" spans="1:3">
      <c r="A7" s="5">
        <v>36</v>
      </c>
      <c r="B7" s="5">
        <v>1.6</v>
      </c>
      <c r="C7" s="5">
        <f t="shared" si="0"/>
        <v>34.4</v>
      </c>
    </row>
    <row r="8" spans="1:3">
      <c r="A8" s="5">
        <v>38</v>
      </c>
      <c r="B8" s="5">
        <v>1.8</v>
      </c>
      <c r="C8" s="5">
        <f t="shared" si="0"/>
        <v>36.200000000000003</v>
      </c>
    </row>
    <row r="9" spans="1:3">
      <c r="A9" s="5">
        <v>42</v>
      </c>
      <c r="B9" s="5">
        <v>2.2999999999999998</v>
      </c>
      <c r="C9" s="5">
        <f t="shared" si="0"/>
        <v>39.700000000000003</v>
      </c>
    </row>
    <row r="10" spans="1:3">
      <c r="A10" s="5">
        <v>50</v>
      </c>
      <c r="B10" s="5">
        <v>3.5</v>
      </c>
      <c r="C10" s="5">
        <f t="shared" si="0"/>
        <v>46.5</v>
      </c>
    </row>
    <row r="11" spans="1:3">
      <c r="A11" s="5">
        <v>60</v>
      </c>
      <c r="B11" s="5">
        <v>5</v>
      </c>
      <c r="C11" s="5">
        <f t="shared" si="0"/>
        <v>55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59D30-0F24-45B2-B933-478E65F32B3D}">
  <dimension ref="A1:B6"/>
  <sheetViews>
    <sheetView workbookViewId="0">
      <selection activeCell="H27" sqref="H27"/>
    </sheetView>
  </sheetViews>
  <sheetFormatPr defaultRowHeight="15"/>
  <sheetData>
    <row r="1" spans="1:2">
      <c r="A1" s="1" t="s">
        <v>6</v>
      </c>
      <c r="B1" s="1" t="s">
        <v>0</v>
      </c>
    </row>
    <row r="2" spans="1:2">
      <c r="A2" s="1">
        <v>1</v>
      </c>
      <c r="B2" s="1">
        <v>4</v>
      </c>
    </row>
    <row r="3" spans="1:2">
      <c r="A3" s="1">
        <v>2</v>
      </c>
      <c r="B3" s="1">
        <v>3</v>
      </c>
    </row>
    <row r="4" spans="1:2">
      <c r="A4" s="1">
        <v>2</v>
      </c>
      <c r="B4" s="1">
        <v>5</v>
      </c>
    </row>
    <row r="5" spans="1:2">
      <c r="A5" s="1">
        <v>3</v>
      </c>
      <c r="B5" s="1">
        <v>4</v>
      </c>
    </row>
    <row r="6" spans="1:2">
      <c r="A6" s="1">
        <v>3</v>
      </c>
      <c r="B6" s="1">
        <v>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0AD91C-5F36-43D5-B8E6-9C68BF55FE21}">
  <dimension ref="A1:D11"/>
  <sheetViews>
    <sheetView workbookViewId="0">
      <selection activeCell="J27" sqref="J27"/>
    </sheetView>
  </sheetViews>
  <sheetFormatPr defaultRowHeight="15"/>
  <cols>
    <col min="4" max="4" width="9.5703125" customWidth="1"/>
  </cols>
  <sheetData>
    <row r="1" spans="1:4">
      <c r="A1" s="5" t="s">
        <v>62</v>
      </c>
      <c r="B1" s="6" t="s">
        <v>63</v>
      </c>
      <c r="C1" s="6" t="s">
        <v>65</v>
      </c>
      <c r="D1" s="4" t="s">
        <v>64</v>
      </c>
    </row>
    <row r="2" spans="1:4">
      <c r="A2" s="5">
        <v>1</v>
      </c>
      <c r="B2" s="3">
        <v>10</v>
      </c>
      <c r="C2" s="3">
        <v>2</v>
      </c>
      <c r="D2" s="1">
        <v>12</v>
      </c>
    </row>
    <row r="3" spans="1:4">
      <c r="A3" s="5">
        <v>2</v>
      </c>
      <c r="B3" s="3">
        <v>20</v>
      </c>
      <c r="C3" s="3">
        <v>2</v>
      </c>
      <c r="D3" s="1">
        <v>16</v>
      </c>
    </row>
    <row r="4" spans="1:4">
      <c r="A4" s="5">
        <v>3</v>
      </c>
      <c r="B4" s="3">
        <v>20</v>
      </c>
      <c r="C4" s="3">
        <v>4</v>
      </c>
      <c r="D4" s="1">
        <v>26</v>
      </c>
    </row>
    <row r="5" spans="1:4">
      <c r="A5" s="5">
        <v>4</v>
      </c>
      <c r="B5" s="3">
        <v>30</v>
      </c>
      <c r="C5" s="3">
        <v>3</v>
      </c>
      <c r="D5" s="1">
        <v>26</v>
      </c>
    </row>
    <row r="6" spans="1:4">
      <c r="A6" s="5">
        <v>5</v>
      </c>
      <c r="B6" s="3">
        <v>35</v>
      </c>
      <c r="C6" s="3">
        <v>2</v>
      </c>
      <c r="D6" s="1">
        <v>28</v>
      </c>
    </row>
    <row r="7" spans="1:4">
      <c r="A7" s="5">
        <v>6</v>
      </c>
      <c r="B7" s="3">
        <v>40</v>
      </c>
      <c r="C7" s="3">
        <v>4</v>
      </c>
      <c r="D7" s="1">
        <v>36</v>
      </c>
    </row>
    <row r="8" spans="1:4">
      <c r="A8" s="5">
        <v>7</v>
      </c>
      <c r="B8" s="3">
        <v>45</v>
      </c>
      <c r="C8" s="3">
        <v>2</v>
      </c>
      <c r="D8" s="1">
        <v>28</v>
      </c>
    </row>
    <row r="9" spans="1:4">
      <c r="A9" s="5">
        <v>8</v>
      </c>
      <c r="B9" s="3">
        <v>45</v>
      </c>
      <c r="C9" s="3">
        <v>3</v>
      </c>
      <c r="D9" s="1">
        <v>32</v>
      </c>
    </row>
    <row r="10" spans="1:4">
      <c r="A10" s="5">
        <v>9</v>
      </c>
      <c r="B10" s="3">
        <v>50</v>
      </c>
      <c r="C10" s="3">
        <v>4</v>
      </c>
      <c r="D10" s="1">
        <v>42</v>
      </c>
    </row>
    <row r="11" spans="1:4">
      <c r="A11" s="5">
        <v>10</v>
      </c>
      <c r="B11" s="3">
        <v>55</v>
      </c>
      <c r="C11" s="3">
        <v>3</v>
      </c>
      <c r="D11" s="1">
        <v>36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CB181-82D3-4250-9082-C2C3A70993F5}">
  <dimension ref="A1:E421"/>
  <sheetViews>
    <sheetView workbookViewId="0">
      <selection activeCell="I12" sqref="I12"/>
    </sheetView>
  </sheetViews>
  <sheetFormatPr defaultRowHeight="15"/>
  <sheetData>
    <row r="1" spans="1:5">
      <c r="A1" s="5" t="s">
        <v>51</v>
      </c>
      <c r="B1" s="5" t="s">
        <v>76</v>
      </c>
      <c r="C1" s="5" t="s">
        <v>67</v>
      </c>
      <c r="D1" s="5" t="s">
        <v>77</v>
      </c>
      <c r="E1" s="5" t="s">
        <v>66</v>
      </c>
    </row>
    <row r="2" spans="1:5">
      <c r="A2" s="5">
        <v>1</v>
      </c>
      <c r="B2" s="5">
        <v>15.672000000000001</v>
      </c>
      <c r="C2" s="5">
        <v>192.88</v>
      </c>
      <c r="D2" s="5">
        <v>3</v>
      </c>
      <c r="E2" s="5">
        <v>1</v>
      </c>
    </row>
    <row r="3" spans="1:5">
      <c r="A3" s="5">
        <v>2</v>
      </c>
      <c r="B3" s="5">
        <v>16.564</v>
      </c>
      <c r="C3" s="5">
        <v>243.553</v>
      </c>
      <c r="D3" s="5">
        <v>4</v>
      </c>
      <c r="E3" s="5">
        <v>1</v>
      </c>
    </row>
    <row r="4" spans="1:5">
      <c r="A4" s="5">
        <v>3</v>
      </c>
      <c r="B4" s="5">
        <v>20.305</v>
      </c>
      <c r="C4" s="5">
        <v>1102.5250000000001</v>
      </c>
      <c r="D4" s="5">
        <v>4</v>
      </c>
      <c r="E4" s="5">
        <v>1</v>
      </c>
    </row>
    <row r="5" spans="1:5">
      <c r="A5" s="5">
        <v>4</v>
      </c>
      <c r="B5" s="5">
        <v>9.6050000000000004</v>
      </c>
      <c r="C5" s="5">
        <v>209.374</v>
      </c>
      <c r="D5" s="5">
        <v>3</v>
      </c>
      <c r="E5" s="5">
        <v>1</v>
      </c>
    </row>
    <row r="6" spans="1:5">
      <c r="A6" s="5">
        <v>5</v>
      </c>
      <c r="B6" s="5">
        <v>8.3219999999999992</v>
      </c>
      <c r="C6" s="5">
        <v>301.45299999999997</v>
      </c>
      <c r="D6" s="5">
        <v>2</v>
      </c>
      <c r="E6" s="5">
        <v>1</v>
      </c>
    </row>
    <row r="7" spans="1:5">
      <c r="A7" s="5">
        <v>6</v>
      </c>
      <c r="B7" s="5">
        <v>14.194000000000001</v>
      </c>
      <c r="C7" s="5">
        <v>839.1</v>
      </c>
      <c r="D7" s="5">
        <v>5</v>
      </c>
      <c r="E7" s="5">
        <v>1</v>
      </c>
    </row>
    <row r="8" spans="1:5">
      <c r="A8" s="5">
        <v>7</v>
      </c>
      <c r="B8" s="5">
        <v>10.631</v>
      </c>
      <c r="C8" s="5">
        <v>268.73</v>
      </c>
      <c r="D8" s="5">
        <v>2</v>
      </c>
      <c r="E8" s="5">
        <v>1</v>
      </c>
    </row>
    <row r="9" spans="1:5">
      <c r="A9" s="5">
        <v>8</v>
      </c>
      <c r="B9" s="5">
        <v>20.571999999999999</v>
      </c>
      <c r="C9" s="5">
        <v>752.04399999999998</v>
      </c>
      <c r="D9" s="5">
        <v>5</v>
      </c>
      <c r="E9" s="5">
        <v>1</v>
      </c>
    </row>
    <row r="10" spans="1:5">
      <c r="A10" s="5">
        <v>9</v>
      </c>
      <c r="B10" s="5">
        <v>23.844999999999999</v>
      </c>
      <c r="C10" s="5">
        <v>840.26800000000003</v>
      </c>
      <c r="D10" s="5">
        <v>3</v>
      </c>
      <c r="E10" s="5">
        <v>1</v>
      </c>
    </row>
    <row r="11" spans="1:5">
      <c r="A11" s="5">
        <v>10</v>
      </c>
      <c r="B11" s="5">
        <v>8.1289999999999996</v>
      </c>
      <c r="C11" s="5">
        <v>151.55000000000001</v>
      </c>
      <c r="D11" s="5">
        <v>3</v>
      </c>
      <c r="E11" s="5">
        <v>1</v>
      </c>
    </row>
    <row r="12" spans="1:5">
      <c r="A12" s="5">
        <v>11</v>
      </c>
      <c r="B12" s="5">
        <v>30.853000000000002</v>
      </c>
      <c r="C12" s="5">
        <v>550.01099999999997</v>
      </c>
      <c r="D12" s="5">
        <v>7</v>
      </c>
      <c r="E12" s="5">
        <v>1</v>
      </c>
    </row>
    <row r="13" spans="1:5">
      <c r="A13" s="5">
        <v>12</v>
      </c>
      <c r="B13" s="5">
        <v>27.552</v>
      </c>
      <c r="C13" s="5">
        <v>847.98800000000006</v>
      </c>
      <c r="D13" s="5">
        <v>4</v>
      </c>
      <c r="E13" s="5">
        <v>1</v>
      </c>
    </row>
    <row r="14" spans="1:5">
      <c r="A14" s="5">
        <v>13</v>
      </c>
      <c r="B14" s="5">
        <v>11.628</v>
      </c>
      <c r="C14" s="5">
        <v>327.33600000000001</v>
      </c>
      <c r="D14" s="5">
        <v>2</v>
      </c>
      <c r="E14" s="5">
        <v>1</v>
      </c>
    </row>
    <row r="15" spans="1:5">
      <c r="A15" s="5">
        <v>14</v>
      </c>
      <c r="B15" s="5">
        <v>16.53</v>
      </c>
      <c r="C15" s="5">
        <v>486.584</v>
      </c>
      <c r="D15" s="5">
        <v>6</v>
      </c>
      <c r="E15" s="5">
        <v>1</v>
      </c>
    </row>
    <row r="16" spans="1:5">
      <c r="A16" s="5">
        <v>15</v>
      </c>
      <c r="B16" s="5">
        <v>8.8780000000000001</v>
      </c>
      <c r="C16" s="5">
        <v>106.4</v>
      </c>
      <c r="D16" s="5">
        <v>2</v>
      </c>
      <c r="E16" s="5">
        <v>1</v>
      </c>
    </row>
    <row r="17" spans="1:5">
      <c r="A17" s="5">
        <v>16</v>
      </c>
      <c r="B17" s="5">
        <v>14.097</v>
      </c>
      <c r="C17" s="5">
        <v>886.73800000000006</v>
      </c>
      <c r="D17" s="5">
        <v>6</v>
      </c>
      <c r="E17" s="5">
        <v>1</v>
      </c>
    </row>
    <row r="18" spans="1:5">
      <c r="A18" s="5">
        <v>17</v>
      </c>
      <c r="B18" s="5">
        <v>5.46</v>
      </c>
      <c r="C18" s="5">
        <v>22.466999999999999</v>
      </c>
      <c r="D18" s="5">
        <v>1</v>
      </c>
      <c r="E18" s="5">
        <v>1</v>
      </c>
    </row>
    <row r="19" spans="1:5">
      <c r="A19" s="5">
        <v>18</v>
      </c>
      <c r="B19" s="5">
        <v>14.122999999999999</v>
      </c>
      <c r="C19" s="5">
        <v>80.207999999999998</v>
      </c>
      <c r="D19" s="5">
        <v>4</v>
      </c>
      <c r="E19" s="5">
        <v>1</v>
      </c>
    </row>
    <row r="20" spans="1:5">
      <c r="A20" s="5">
        <v>19</v>
      </c>
      <c r="B20" s="5">
        <v>14.895</v>
      </c>
      <c r="C20" s="5">
        <v>559.17399999999998</v>
      </c>
      <c r="D20" s="5">
        <v>3</v>
      </c>
      <c r="E20" s="5">
        <v>1</v>
      </c>
    </row>
    <row r="21" spans="1:5">
      <c r="A21" s="5">
        <v>20</v>
      </c>
      <c r="B21" s="5">
        <v>4.7919999999999998</v>
      </c>
      <c r="C21" s="5">
        <v>48</v>
      </c>
      <c r="D21" s="5">
        <v>1</v>
      </c>
      <c r="E21" s="5">
        <v>1</v>
      </c>
    </row>
    <row r="22" spans="1:5">
      <c r="A22" s="5">
        <v>21</v>
      </c>
      <c r="B22" s="5">
        <v>16.268000000000001</v>
      </c>
      <c r="C22" s="5">
        <v>253.34</v>
      </c>
      <c r="D22" s="5">
        <v>5</v>
      </c>
      <c r="E22" s="5">
        <v>1</v>
      </c>
    </row>
    <row r="23" spans="1:5">
      <c r="A23" s="5">
        <v>22</v>
      </c>
      <c r="B23" s="5">
        <v>11.004</v>
      </c>
      <c r="C23" s="5">
        <v>259.94499999999999</v>
      </c>
      <c r="D23" s="5">
        <v>3</v>
      </c>
      <c r="E23" s="5">
        <v>1</v>
      </c>
    </row>
    <row r="24" spans="1:5">
      <c r="A24" s="5">
        <v>23</v>
      </c>
      <c r="B24" s="5">
        <v>16.302</v>
      </c>
      <c r="C24" s="5">
        <v>296.11200000000002</v>
      </c>
      <c r="D24" s="5">
        <v>4</v>
      </c>
      <c r="E24" s="5">
        <v>1</v>
      </c>
    </row>
    <row r="25" spans="1:5">
      <c r="A25" s="5">
        <v>24</v>
      </c>
      <c r="B25" s="5">
        <v>27.148</v>
      </c>
      <c r="C25" s="5">
        <v>508.97699999999998</v>
      </c>
      <c r="D25" s="5">
        <v>7</v>
      </c>
      <c r="E25" s="5">
        <v>1</v>
      </c>
    </row>
    <row r="26" spans="1:5">
      <c r="A26" s="5">
        <v>25</v>
      </c>
      <c r="B26" s="5">
        <v>16.170999999999999</v>
      </c>
      <c r="C26" s="5">
        <v>244</v>
      </c>
      <c r="D26" s="5">
        <v>4</v>
      </c>
      <c r="E26" s="5">
        <v>1</v>
      </c>
    </row>
    <row r="27" spans="1:5">
      <c r="A27" s="5">
        <v>26</v>
      </c>
      <c r="B27" s="5">
        <v>13.853999999999999</v>
      </c>
      <c r="C27" s="5">
        <v>209</v>
      </c>
      <c r="D27" s="5">
        <v>4</v>
      </c>
      <c r="E27" s="5">
        <v>1</v>
      </c>
    </row>
    <row r="28" spans="1:5">
      <c r="A28" s="5">
        <v>27</v>
      </c>
      <c r="B28" s="5">
        <v>10.035</v>
      </c>
      <c r="C28" s="5">
        <v>357.20299999999997</v>
      </c>
      <c r="D28" s="5">
        <v>2</v>
      </c>
      <c r="E28" s="5">
        <v>1</v>
      </c>
    </row>
    <row r="29" spans="1:5">
      <c r="A29" s="5">
        <v>28</v>
      </c>
      <c r="B29" s="5">
        <v>5.79</v>
      </c>
      <c r="C29" s="5">
        <v>69.3</v>
      </c>
      <c r="D29" s="5">
        <v>1</v>
      </c>
      <c r="E29" s="5">
        <v>1</v>
      </c>
    </row>
    <row r="30" spans="1:5">
      <c r="A30" s="5">
        <v>29</v>
      </c>
      <c r="B30" s="5">
        <v>8.2720000000000002</v>
      </c>
      <c r="C30" s="5">
        <v>193.559</v>
      </c>
      <c r="D30" s="5">
        <v>1</v>
      </c>
      <c r="E30" s="5">
        <v>1</v>
      </c>
    </row>
    <row r="31" spans="1:5">
      <c r="A31" s="5">
        <v>30</v>
      </c>
      <c r="B31" s="5">
        <v>12.185</v>
      </c>
      <c r="C31" s="5">
        <v>516.63599999999997</v>
      </c>
      <c r="D31" s="5">
        <v>3</v>
      </c>
      <c r="E31" s="5">
        <v>1</v>
      </c>
    </row>
    <row r="32" spans="1:5">
      <c r="A32" s="5">
        <v>31</v>
      </c>
      <c r="B32" s="5">
        <v>17.224</v>
      </c>
      <c r="C32" s="5">
        <v>290.87400000000002</v>
      </c>
      <c r="D32" s="5">
        <v>4</v>
      </c>
      <c r="E32" s="5">
        <v>1</v>
      </c>
    </row>
    <row r="33" spans="1:5">
      <c r="A33" s="5">
        <v>32</v>
      </c>
      <c r="B33" s="5">
        <v>15.98</v>
      </c>
      <c r="C33" s="5">
        <v>329.59699999999998</v>
      </c>
      <c r="D33" s="5">
        <v>4</v>
      </c>
      <c r="E33" s="5">
        <v>1</v>
      </c>
    </row>
    <row r="34" spans="1:5">
      <c r="A34" s="5">
        <v>33</v>
      </c>
      <c r="B34" s="5">
        <v>18.57</v>
      </c>
      <c r="C34" s="5">
        <v>950.22</v>
      </c>
      <c r="D34" s="5">
        <v>5</v>
      </c>
      <c r="E34" s="5">
        <v>1</v>
      </c>
    </row>
    <row r="35" spans="1:5">
      <c r="A35" s="5">
        <v>34</v>
      </c>
      <c r="B35" s="5">
        <v>10.721</v>
      </c>
      <c r="C35" s="5">
        <v>528.15599999999995</v>
      </c>
      <c r="D35" s="5">
        <v>3</v>
      </c>
      <c r="E35" s="5">
        <v>1</v>
      </c>
    </row>
    <row r="36" spans="1:5">
      <c r="A36" s="5">
        <v>35</v>
      </c>
      <c r="B36" s="5">
        <v>15.817</v>
      </c>
      <c r="C36" s="5">
        <v>597.87199999999996</v>
      </c>
      <c r="D36" s="5">
        <v>4</v>
      </c>
      <c r="E36" s="5">
        <v>1</v>
      </c>
    </row>
    <row r="37" spans="1:5">
      <c r="A37" s="5">
        <v>36</v>
      </c>
      <c r="B37" s="5">
        <v>7.4290000000000003</v>
      </c>
      <c r="C37" s="5">
        <v>411.59899999999999</v>
      </c>
      <c r="D37" s="5">
        <v>2</v>
      </c>
      <c r="E37" s="5">
        <v>1</v>
      </c>
    </row>
    <row r="38" spans="1:5">
      <c r="A38" s="5">
        <v>37</v>
      </c>
      <c r="B38" s="5">
        <v>7.258</v>
      </c>
      <c r="C38" s="5">
        <v>100.84</v>
      </c>
      <c r="D38" s="5">
        <v>2</v>
      </c>
      <c r="E38" s="5">
        <v>1</v>
      </c>
    </row>
    <row r="39" spans="1:5">
      <c r="A39" s="5">
        <v>38</v>
      </c>
      <c r="B39" s="5">
        <v>27.484000000000002</v>
      </c>
      <c r="C39" s="5">
        <v>624.60500000000002</v>
      </c>
      <c r="D39" s="5">
        <v>3</v>
      </c>
      <c r="E39" s="5">
        <v>1</v>
      </c>
    </row>
    <row r="40" spans="1:5">
      <c r="A40" s="5">
        <v>39</v>
      </c>
      <c r="B40" s="5">
        <v>15.52</v>
      </c>
      <c r="C40" s="5">
        <v>1009.458</v>
      </c>
      <c r="D40" s="5">
        <v>4</v>
      </c>
      <c r="E40" s="5">
        <v>1</v>
      </c>
    </row>
    <row r="41" spans="1:5">
      <c r="A41" s="5">
        <v>40</v>
      </c>
      <c r="B41" s="5">
        <v>11.706</v>
      </c>
      <c r="C41" s="5">
        <v>260.66000000000003</v>
      </c>
      <c r="D41" s="5">
        <v>5</v>
      </c>
      <c r="E41" s="5">
        <v>1</v>
      </c>
    </row>
    <row r="42" spans="1:5">
      <c r="A42" s="5">
        <v>41</v>
      </c>
      <c r="B42" s="5">
        <v>17.178999999999998</v>
      </c>
      <c r="C42" s="5">
        <v>334.75599999999997</v>
      </c>
      <c r="D42" s="5">
        <v>6</v>
      </c>
      <c r="E42" s="5">
        <v>1</v>
      </c>
    </row>
    <row r="43" spans="1:5">
      <c r="A43" s="5">
        <v>42</v>
      </c>
      <c r="B43" s="5">
        <v>9.2750000000000004</v>
      </c>
      <c r="C43" s="5">
        <v>116.733</v>
      </c>
      <c r="D43" s="5">
        <v>5</v>
      </c>
      <c r="E43" s="5">
        <v>1</v>
      </c>
    </row>
    <row r="44" spans="1:5">
      <c r="A44" s="5">
        <v>43</v>
      </c>
      <c r="B44" s="5">
        <v>6.0949999999999998</v>
      </c>
      <c r="C44" s="5">
        <v>153.756</v>
      </c>
      <c r="D44" s="5">
        <v>1</v>
      </c>
      <c r="E44" s="5">
        <v>1</v>
      </c>
    </row>
    <row r="45" spans="1:5">
      <c r="A45" s="5">
        <v>44</v>
      </c>
      <c r="B45" s="5">
        <v>12.435</v>
      </c>
      <c r="C45" s="5">
        <v>182.4</v>
      </c>
      <c r="D45" s="5">
        <v>3</v>
      </c>
      <c r="E45" s="5">
        <v>1</v>
      </c>
    </row>
    <row r="46" spans="1:5">
      <c r="A46" s="5">
        <v>45</v>
      </c>
      <c r="B46" s="5">
        <v>15.494</v>
      </c>
      <c r="C46" s="5">
        <v>548.36300000000006</v>
      </c>
      <c r="D46" s="5">
        <v>3</v>
      </c>
      <c r="E46" s="5">
        <v>1</v>
      </c>
    </row>
    <row r="47" spans="1:5">
      <c r="A47" s="5">
        <v>46</v>
      </c>
      <c r="B47" s="5">
        <v>16.22</v>
      </c>
      <c r="C47" s="5">
        <v>936.99800000000005</v>
      </c>
      <c r="D47" s="5">
        <v>6</v>
      </c>
      <c r="E47" s="5">
        <v>1</v>
      </c>
    </row>
    <row r="48" spans="1:5">
      <c r="A48" s="5">
        <v>47</v>
      </c>
      <c r="B48" s="5">
        <v>14.734999999999999</v>
      </c>
      <c r="C48" s="5">
        <v>341.97300000000001</v>
      </c>
      <c r="D48" s="5">
        <v>4</v>
      </c>
      <c r="E48" s="5">
        <v>1</v>
      </c>
    </row>
    <row r="49" spans="1:5">
      <c r="A49" s="5">
        <v>48</v>
      </c>
      <c r="B49" s="5">
        <v>10.6998</v>
      </c>
      <c r="C49" s="5">
        <v>177.94</v>
      </c>
      <c r="D49" s="5">
        <v>3</v>
      </c>
      <c r="E49" s="5">
        <v>1</v>
      </c>
    </row>
    <row r="50" spans="1:5">
      <c r="A50" s="5">
        <v>49</v>
      </c>
      <c r="B50" s="5">
        <v>4.0519999999999996</v>
      </c>
      <c r="C50" s="5">
        <v>56.6</v>
      </c>
      <c r="D50" s="5">
        <v>1</v>
      </c>
      <c r="E50" s="5">
        <v>1</v>
      </c>
    </row>
    <row r="51" spans="1:5">
      <c r="A51" s="5">
        <v>50</v>
      </c>
      <c r="B51" s="5">
        <v>10.62</v>
      </c>
      <c r="C51" s="5">
        <v>237.30500000000001</v>
      </c>
      <c r="D51" s="5">
        <v>3</v>
      </c>
      <c r="E51" s="5">
        <v>1</v>
      </c>
    </row>
    <row r="52" spans="1:5">
      <c r="A52" s="5">
        <v>51</v>
      </c>
      <c r="B52" s="5">
        <v>13.632</v>
      </c>
      <c r="C52" s="5">
        <v>206.2</v>
      </c>
      <c r="D52" s="5">
        <v>4</v>
      </c>
      <c r="E52" s="5">
        <v>1</v>
      </c>
    </row>
    <row r="53" spans="1:5">
      <c r="A53" s="5">
        <v>52</v>
      </c>
      <c r="B53" s="5">
        <v>13.326000000000001</v>
      </c>
      <c r="C53" s="5">
        <v>338.08100000000002</v>
      </c>
      <c r="D53" s="5">
        <v>4</v>
      </c>
      <c r="E53" s="5">
        <v>1</v>
      </c>
    </row>
    <row r="54" spans="1:5">
      <c r="A54" s="5">
        <v>53</v>
      </c>
      <c r="B54" s="5">
        <v>10.566000000000001</v>
      </c>
      <c r="C54" s="5">
        <v>226.6</v>
      </c>
      <c r="D54" s="5">
        <v>4</v>
      </c>
      <c r="E54" s="5">
        <v>1</v>
      </c>
    </row>
    <row r="55" spans="1:5">
      <c r="A55" s="5">
        <v>54</v>
      </c>
      <c r="B55" s="5">
        <v>15.375</v>
      </c>
      <c r="C55" s="5">
        <v>351.45</v>
      </c>
      <c r="D55" s="5">
        <v>6</v>
      </c>
      <c r="E55" s="5">
        <v>1</v>
      </c>
    </row>
    <row r="56" spans="1:5">
      <c r="A56" s="5">
        <v>55</v>
      </c>
      <c r="B56" s="5">
        <v>25.420999999999999</v>
      </c>
      <c r="C56" s="5">
        <v>469.12200000000001</v>
      </c>
      <c r="D56" s="5">
        <v>6</v>
      </c>
      <c r="E56" s="5">
        <v>1</v>
      </c>
    </row>
    <row r="57" spans="1:5">
      <c r="A57" s="5">
        <v>56</v>
      </c>
      <c r="B57" s="5">
        <v>12.058</v>
      </c>
      <c r="C57" s="5">
        <v>198.45</v>
      </c>
      <c r="D57" s="5">
        <v>4</v>
      </c>
      <c r="E57" s="5">
        <v>1</v>
      </c>
    </row>
    <row r="58" spans="1:5">
      <c r="A58" s="5">
        <v>57</v>
      </c>
      <c r="B58" s="5">
        <v>19.899999999999999</v>
      </c>
      <c r="C58" s="5">
        <v>184.3</v>
      </c>
      <c r="D58" s="5">
        <v>4</v>
      </c>
      <c r="E58" s="5">
        <v>1</v>
      </c>
    </row>
    <row r="59" spans="1:5">
      <c r="A59" s="5">
        <v>58</v>
      </c>
      <c r="B59" s="5">
        <v>23.913499999999999</v>
      </c>
      <c r="C59" s="5">
        <v>649.91999999999996</v>
      </c>
      <c r="D59" s="5">
        <v>4</v>
      </c>
      <c r="E59" s="5">
        <v>1</v>
      </c>
    </row>
    <row r="60" spans="1:5">
      <c r="A60" s="5">
        <v>59</v>
      </c>
      <c r="B60" s="5">
        <v>16.3245</v>
      </c>
      <c r="C60" s="5">
        <v>281.59300000000002</v>
      </c>
      <c r="D60" s="5">
        <v>4</v>
      </c>
      <c r="E60" s="5">
        <v>1</v>
      </c>
    </row>
    <row r="61" spans="1:5">
      <c r="A61" s="5">
        <v>60</v>
      </c>
      <c r="B61" s="5">
        <v>18.374500000000001</v>
      </c>
      <c r="C61" s="5">
        <v>454.94499999999999</v>
      </c>
      <c r="D61" s="5">
        <v>3</v>
      </c>
      <c r="E61" s="5">
        <v>1</v>
      </c>
    </row>
    <row r="62" spans="1:5">
      <c r="A62" s="5">
        <v>61</v>
      </c>
      <c r="B62" s="5">
        <v>8.4339999999999993</v>
      </c>
      <c r="C62" s="5">
        <v>322.476</v>
      </c>
      <c r="D62" s="5">
        <v>2</v>
      </c>
      <c r="E62" s="5">
        <v>1</v>
      </c>
    </row>
    <row r="63" spans="1:5">
      <c r="A63" s="5">
        <v>62</v>
      </c>
      <c r="B63" s="5">
        <v>5.2670000000000003</v>
      </c>
      <c r="C63" s="5">
        <v>78.846000000000004</v>
      </c>
      <c r="D63" s="5">
        <v>1</v>
      </c>
      <c r="E63" s="5">
        <v>1</v>
      </c>
    </row>
    <row r="64" spans="1:5">
      <c r="A64" s="5">
        <v>63</v>
      </c>
      <c r="B64" s="5">
        <v>15.428000000000001</v>
      </c>
      <c r="C64" s="5">
        <v>257.3</v>
      </c>
      <c r="D64" s="5">
        <v>7</v>
      </c>
      <c r="E64" s="5">
        <v>1</v>
      </c>
    </row>
    <row r="65" spans="1:5">
      <c r="A65" s="5">
        <v>64</v>
      </c>
      <c r="B65" s="5">
        <v>19.739999999999998</v>
      </c>
      <c r="C65" s="5">
        <v>190.9</v>
      </c>
      <c r="D65" s="5">
        <v>3</v>
      </c>
      <c r="E65" s="5">
        <v>1</v>
      </c>
    </row>
    <row r="66" spans="1:5">
      <c r="A66" s="5">
        <v>65</v>
      </c>
      <c r="B66" s="5">
        <v>25.161999999999999</v>
      </c>
      <c r="C66" s="5">
        <v>869.57500000000005</v>
      </c>
      <c r="D66" s="5">
        <v>6</v>
      </c>
      <c r="E66" s="5">
        <v>1</v>
      </c>
    </row>
    <row r="67" spans="1:5">
      <c r="A67" s="5">
        <v>66</v>
      </c>
      <c r="B67" s="5">
        <v>11.907999999999999</v>
      </c>
      <c r="C67" s="5">
        <v>260.52100000000002</v>
      </c>
      <c r="D67" s="5">
        <v>3</v>
      </c>
      <c r="E67" s="5">
        <v>1</v>
      </c>
    </row>
    <row r="68" spans="1:5">
      <c r="A68" s="5">
        <v>67</v>
      </c>
      <c r="B68" s="5">
        <v>8.8360000000000003</v>
      </c>
      <c r="C68" s="5">
        <v>114</v>
      </c>
      <c r="D68" s="5">
        <v>2</v>
      </c>
      <c r="E68" s="5">
        <v>1</v>
      </c>
    </row>
    <row r="69" spans="1:5">
      <c r="A69" s="5">
        <v>68</v>
      </c>
      <c r="B69" s="5">
        <v>14.509</v>
      </c>
      <c r="C69" s="5">
        <v>410</v>
      </c>
      <c r="D69" s="5">
        <v>7</v>
      </c>
      <c r="E69" s="5">
        <v>1</v>
      </c>
    </row>
    <row r="70" spans="1:5">
      <c r="A70" s="5">
        <v>69</v>
      </c>
      <c r="B70" s="5">
        <v>6.218</v>
      </c>
      <c r="C70" s="5">
        <v>269.41300000000001</v>
      </c>
      <c r="D70" s="5">
        <v>2</v>
      </c>
      <c r="E70" s="5">
        <v>1</v>
      </c>
    </row>
    <row r="71" spans="1:5">
      <c r="A71" s="5">
        <v>70</v>
      </c>
      <c r="B71" s="5">
        <v>11.163</v>
      </c>
      <c r="C71" s="5">
        <v>831.85</v>
      </c>
      <c r="D71" s="5">
        <v>4</v>
      </c>
      <c r="E71" s="5">
        <v>1</v>
      </c>
    </row>
    <row r="72" spans="1:5">
      <c r="A72" s="5">
        <v>71</v>
      </c>
      <c r="B72" s="5">
        <v>13.609</v>
      </c>
      <c r="C72" s="5">
        <v>706.92</v>
      </c>
      <c r="D72" s="5">
        <v>5</v>
      </c>
      <c r="E72" s="5">
        <v>1</v>
      </c>
    </row>
    <row r="73" spans="1:5">
      <c r="A73" s="5">
        <v>72</v>
      </c>
      <c r="B73" s="5">
        <v>4.4470000000000001</v>
      </c>
      <c r="C73" s="5">
        <v>182.24299999999999</v>
      </c>
      <c r="D73" s="5">
        <v>1</v>
      </c>
      <c r="E73" s="5">
        <v>1</v>
      </c>
    </row>
    <row r="74" spans="1:5">
      <c r="A74" s="5">
        <v>73</v>
      </c>
      <c r="B74" s="5">
        <v>6.4269999999999996</v>
      </c>
      <c r="C74" s="5">
        <v>125</v>
      </c>
      <c r="D74" s="5">
        <v>2</v>
      </c>
      <c r="E74" s="5">
        <v>1</v>
      </c>
    </row>
    <row r="75" spans="1:5">
      <c r="A75" s="5">
        <v>74</v>
      </c>
      <c r="B75" s="5">
        <v>6.7270000000000003</v>
      </c>
      <c r="C75" s="5">
        <v>319.86</v>
      </c>
      <c r="D75" s="5">
        <v>2</v>
      </c>
      <c r="E75" s="5">
        <v>1</v>
      </c>
    </row>
    <row r="76" spans="1:5">
      <c r="A76" s="5">
        <v>75</v>
      </c>
      <c r="B76" s="5">
        <v>11.939</v>
      </c>
      <c r="C76" s="5">
        <v>530.18200000000002</v>
      </c>
      <c r="D76" s="5">
        <v>3</v>
      </c>
      <c r="E76" s="5">
        <v>1</v>
      </c>
    </row>
    <row r="77" spans="1:5">
      <c r="A77" s="5">
        <v>76</v>
      </c>
      <c r="B77" s="5">
        <v>16.015999999999998</v>
      </c>
      <c r="C77" s="5">
        <v>375.4</v>
      </c>
      <c r="D77" s="5">
        <v>6</v>
      </c>
      <c r="E77" s="5">
        <v>1</v>
      </c>
    </row>
    <row r="78" spans="1:5">
      <c r="A78" s="5">
        <v>77</v>
      </c>
      <c r="B78" s="5">
        <v>19.54</v>
      </c>
      <c r="C78" s="5">
        <v>1360.9680000000001</v>
      </c>
      <c r="D78" s="5">
        <v>7</v>
      </c>
      <c r="E78" s="5">
        <v>1</v>
      </c>
    </row>
    <row r="79" spans="1:5">
      <c r="A79" s="5">
        <v>78</v>
      </c>
      <c r="B79" s="5">
        <v>6.8659999999999997</v>
      </c>
      <c r="C79" s="5">
        <v>219.29300000000001</v>
      </c>
      <c r="D79" s="5">
        <v>1</v>
      </c>
      <c r="E79" s="5">
        <v>1</v>
      </c>
    </row>
    <row r="80" spans="1:5">
      <c r="A80" s="5">
        <v>79</v>
      </c>
      <c r="B80" s="5">
        <v>21.99</v>
      </c>
      <c r="C80" s="5">
        <v>450.25799999999998</v>
      </c>
      <c r="D80" s="5">
        <v>6</v>
      </c>
      <c r="E80" s="5">
        <v>1</v>
      </c>
    </row>
    <row r="81" spans="1:5">
      <c r="A81" s="5">
        <v>80</v>
      </c>
      <c r="B81" s="5">
        <v>7.7709999999999999</v>
      </c>
      <c r="C81" s="5">
        <v>151.19999999999999</v>
      </c>
      <c r="D81" s="5">
        <v>2</v>
      </c>
      <c r="E81" s="5">
        <v>1</v>
      </c>
    </row>
    <row r="82" spans="1:5">
      <c r="A82" s="5">
        <v>81</v>
      </c>
      <c r="B82" s="5">
        <v>19.468</v>
      </c>
      <c r="C82" s="5">
        <v>395.84100000000001</v>
      </c>
      <c r="D82" s="5">
        <v>5</v>
      </c>
      <c r="E82" s="5">
        <v>1</v>
      </c>
    </row>
    <row r="83" spans="1:5">
      <c r="A83" s="5">
        <v>82</v>
      </c>
      <c r="B83" s="5">
        <v>14.372</v>
      </c>
      <c r="C83" s="5">
        <v>241</v>
      </c>
      <c r="D83" s="5">
        <v>4</v>
      </c>
      <c r="E83" s="5">
        <v>1</v>
      </c>
    </row>
    <row r="84" spans="1:5">
      <c r="A84" s="5">
        <v>83</v>
      </c>
      <c r="B84" s="5">
        <v>5.2889999999999997</v>
      </c>
      <c r="C84" s="5">
        <v>146.80000000000001</v>
      </c>
      <c r="D84" s="5">
        <v>4</v>
      </c>
      <c r="E84" s="5">
        <v>1</v>
      </c>
    </row>
    <row r="85" spans="1:5">
      <c r="A85" s="5">
        <v>84</v>
      </c>
      <c r="B85" s="5">
        <v>6.5839999999999996</v>
      </c>
      <c r="C85" s="5">
        <v>203.5</v>
      </c>
      <c r="D85" s="5">
        <v>4</v>
      </c>
      <c r="E85" s="5">
        <v>1</v>
      </c>
    </row>
    <row r="86" spans="1:5">
      <c r="A86" s="5">
        <v>85</v>
      </c>
      <c r="B86" s="5">
        <v>20.681000000000001</v>
      </c>
      <c r="C86" s="5">
        <v>861.53099999999995</v>
      </c>
      <c r="D86" s="5">
        <v>6</v>
      </c>
      <c r="E86" s="5">
        <v>1</v>
      </c>
    </row>
    <row r="87" spans="1:5">
      <c r="A87" s="5">
        <v>86</v>
      </c>
      <c r="B87" s="5">
        <v>18.678000000000001</v>
      </c>
      <c r="C87" s="5">
        <v>995.1</v>
      </c>
      <c r="D87" s="5">
        <v>5</v>
      </c>
      <c r="E87" s="5">
        <v>1</v>
      </c>
    </row>
    <row r="88" spans="1:5">
      <c r="A88" s="5">
        <v>87</v>
      </c>
      <c r="B88" s="5">
        <v>4.9790000000000001</v>
      </c>
      <c r="C88" s="5">
        <v>62</v>
      </c>
      <c r="D88" s="5">
        <v>1</v>
      </c>
      <c r="E88" s="5">
        <v>1</v>
      </c>
    </row>
    <row r="89" spans="1:5">
      <c r="A89" s="5">
        <v>88</v>
      </c>
      <c r="B89" s="5">
        <v>5.6890000000000001</v>
      </c>
      <c r="C89" s="5">
        <v>299.33</v>
      </c>
      <c r="D89" s="5">
        <v>2</v>
      </c>
      <c r="E89" s="5">
        <v>1</v>
      </c>
    </row>
    <row r="90" spans="1:5">
      <c r="A90" s="5">
        <v>89</v>
      </c>
      <c r="B90" s="5">
        <v>12.414</v>
      </c>
      <c r="C90" s="5">
        <v>91.983999999999995</v>
      </c>
      <c r="D90" s="5">
        <v>4</v>
      </c>
      <c r="E90" s="5">
        <v>1</v>
      </c>
    </row>
    <row r="91" spans="1:5">
      <c r="A91" s="5">
        <v>90</v>
      </c>
      <c r="B91" s="5">
        <v>21.122</v>
      </c>
      <c r="C91" s="5">
        <v>818.78399999999999</v>
      </c>
      <c r="D91" s="5">
        <v>4</v>
      </c>
      <c r="E91" s="5">
        <v>1</v>
      </c>
    </row>
    <row r="92" spans="1:5">
      <c r="A92" s="5">
        <v>91</v>
      </c>
      <c r="B92" s="5">
        <v>18.317</v>
      </c>
      <c r="C92" s="5">
        <v>464.995</v>
      </c>
      <c r="D92" s="5">
        <v>3</v>
      </c>
      <c r="E92" s="5">
        <v>1</v>
      </c>
    </row>
    <row r="93" spans="1:5">
      <c r="A93" s="5">
        <v>92</v>
      </c>
      <c r="B93" s="5">
        <v>8.3369999999999997</v>
      </c>
      <c r="C93" s="5">
        <v>129</v>
      </c>
      <c r="D93" s="5">
        <v>3</v>
      </c>
      <c r="E93" s="5">
        <v>1</v>
      </c>
    </row>
    <row r="94" spans="1:5">
      <c r="A94" s="5">
        <v>93</v>
      </c>
      <c r="B94" s="5">
        <v>26.920999999999999</v>
      </c>
      <c r="C94" s="5">
        <v>681.54399999999998</v>
      </c>
      <c r="D94" s="5">
        <v>5</v>
      </c>
      <c r="E94" s="5">
        <v>1</v>
      </c>
    </row>
    <row r="95" spans="1:5">
      <c r="A95" s="5">
        <v>94</v>
      </c>
      <c r="B95" s="5">
        <v>13.632</v>
      </c>
      <c r="C95" s="5">
        <v>567.22199999999998</v>
      </c>
      <c r="D95" s="5">
        <v>4</v>
      </c>
      <c r="E95" s="5">
        <v>1</v>
      </c>
    </row>
    <row r="96" spans="1:5">
      <c r="A96" s="5">
        <v>95</v>
      </c>
      <c r="B96" s="5">
        <v>16.847999999999999</v>
      </c>
      <c r="C96" s="5">
        <v>317.10399999999998</v>
      </c>
      <c r="D96" s="5">
        <v>6</v>
      </c>
      <c r="E96" s="5">
        <v>1</v>
      </c>
    </row>
    <row r="97" spans="1:5">
      <c r="A97" s="5">
        <v>96</v>
      </c>
      <c r="B97" s="5">
        <v>6.0369999999999999</v>
      </c>
      <c r="C97" s="5">
        <v>145.536</v>
      </c>
      <c r="D97" s="5">
        <v>2</v>
      </c>
      <c r="E97" s="5">
        <v>1</v>
      </c>
    </row>
    <row r="98" spans="1:5">
      <c r="A98" s="5">
        <v>97</v>
      </c>
      <c r="B98" s="5">
        <v>18.356000000000002</v>
      </c>
      <c r="C98" s="5">
        <v>116.4</v>
      </c>
      <c r="D98" s="5">
        <v>2</v>
      </c>
      <c r="E98" s="5">
        <v>1</v>
      </c>
    </row>
    <row r="99" spans="1:5">
      <c r="A99" s="5">
        <v>98</v>
      </c>
      <c r="B99" s="5">
        <v>22.681000000000001</v>
      </c>
      <c r="C99" s="5">
        <v>372.96</v>
      </c>
      <c r="D99" s="5">
        <v>5</v>
      </c>
      <c r="E99" s="5">
        <v>1</v>
      </c>
    </row>
    <row r="100" spans="1:5">
      <c r="A100" s="5">
        <v>99</v>
      </c>
      <c r="B100" s="5">
        <v>24.495999999999999</v>
      </c>
      <c r="C100" s="5">
        <v>554.57600000000002</v>
      </c>
      <c r="D100" s="5">
        <v>7</v>
      </c>
      <c r="E100" s="5">
        <v>1</v>
      </c>
    </row>
    <row r="101" spans="1:5">
      <c r="A101" s="5">
        <v>100</v>
      </c>
      <c r="B101" s="5">
        <v>15.971</v>
      </c>
      <c r="C101" s="5">
        <v>157</v>
      </c>
      <c r="D101" s="5">
        <v>4</v>
      </c>
      <c r="E101" s="5">
        <v>1</v>
      </c>
    </row>
    <row r="102" spans="1:5">
      <c r="A102" s="5">
        <v>101</v>
      </c>
      <c r="B102" s="5">
        <v>15.486000000000001</v>
      </c>
      <c r="C102" s="5">
        <v>257.24099999999999</v>
      </c>
      <c r="D102" s="5">
        <v>3</v>
      </c>
      <c r="E102" s="5">
        <v>1</v>
      </c>
    </row>
    <row r="103" spans="1:5">
      <c r="A103" s="5">
        <v>102</v>
      </c>
      <c r="B103" s="5">
        <v>15.909000000000001</v>
      </c>
      <c r="C103" s="5">
        <v>178.6</v>
      </c>
      <c r="D103" s="5">
        <v>4</v>
      </c>
      <c r="E103" s="5">
        <v>1</v>
      </c>
    </row>
    <row r="104" spans="1:5">
      <c r="A104" s="5">
        <v>103</v>
      </c>
      <c r="B104" s="5">
        <v>25.344000000000001</v>
      </c>
      <c r="C104" s="5">
        <v>447.3</v>
      </c>
      <c r="D104" s="5">
        <v>7</v>
      </c>
      <c r="E104" s="5">
        <v>1</v>
      </c>
    </row>
    <row r="105" spans="1:5">
      <c r="A105" s="5">
        <v>104</v>
      </c>
      <c r="B105" s="5">
        <v>16.486999999999998</v>
      </c>
      <c r="C105" s="5">
        <v>267.13499999999999</v>
      </c>
      <c r="D105" s="5">
        <v>5</v>
      </c>
      <c r="E105" s="5">
        <v>1</v>
      </c>
    </row>
    <row r="106" spans="1:5">
      <c r="A106" s="5">
        <v>105</v>
      </c>
      <c r="B106" s="5">
        <v>13.002000000000001</v>
      </c>
      <c r="C106" s="5">
        <v>180.9</v>
      </c>
      <c r="D106" s="5">
        <v>3</v>
      </c>
      <c r="E106" s="5">
        <v>1</v>
      </c>
    </row>
    <row r="107" spans="1:5">
      <c r="A107" s="5">
        <v>106</v>
      </c>
      <c r="B107" s="5">
        <v>54.871000000000002</v>
      </c>
      <c r="C107" s="5">
        <v>1416.1679999999999</v>
      </c>
      <c r="D107" s="5">
        <v>6</v>
      </c>
      <c r="E107" s="5">
        <v>1</v>
      </c>
    </row>
    <row r="108" spans="1:5">
      <c r="A108" s="5">
        <v>107</v>
      </c>
      <c r="B108" s="5">
        <v>38.496000000000002</v>
      </c>
      <c r="C108" s="5">
        <v>981.22500000000002</v>
      </c>
      <c r="D108" s="5">
        <v>4</v>
      </c>
      <c r="E108" s="5">
        <v>1</v>
      </c>
    </row>
    <row r="109" spans="1:5">
      <c r="A109" s="5">
        <v>108</v>
      </c>
      <c r="B109" s="5">
        <v>13.438000000000001</v>
      </c>
      <c r="C109" s="5">
        <v>267.14400000000001</v>
      </c>
      <c r="D109" s="5">
        <v>2</v>
      </c>
      <c r="E109" s="5">
        <v>1</v>
      </c>
    </row>
    <row r="110" spans="1:5">
      <c r="A110" s="5">
        <v>109</v>
      </c>
      <c r="B110" s="5">
        <v>27.625</v>
      </c>
      <c r="C110" s="5">
        <v>1079.011</v>
      </c>
      <c r="D110" s="5">
        <v>7</v>
      </c>
      <c r="E110" s="5">
        <v>1</v>
      </c>
    </row>
    <row r="111" spans="1:5">
      <c r="A111" s="5">
        <v>110</v>
      </c>
      <c r="B111" s="5">
        <v>24.100999999999999</v>
      </c>
      <c r="C111" s="5">
        <v>836.34</v>
      </c>
      <c r="D111" s="5">
        <v>5</v>
      </c>
      <c r="E111" s="5">
        <v>1</v>
      </c>
    </row>
    <row r="112" spans="1:5">
      <c r="A112" s="5">
        <v>111</v>
      </c>
      <c r="B112" s="5">
        <v>21.568000000000001</v>
      </c>
      <c r="C112" s="5">
        <v>398.52</v>
      </c>
      <c r="D112" s="5">
        <v>5</v>
      </c>
      <c r="E112" s="5">
        <v>1</v>
      </c>
    </row>
    <row r="113" spans="1:5">
      <c r="A113" s="5">
        <v>112</v>
      </c>
      <c r="B113" s="5">
        <v>21.457000000000001</v>
      </c>
      <c r="C113" s="5">
        <v>577.67100000000005</v>
      </c>
      <c r="D113" s="5">
        <v>4</v>
      </c>
      <c r="E113" s="5">
        <v>1</v>
      </c>
    </row>
    <row r="114" spans="1:5">
      <c r="A114" s="5">
        <v>113</v>
      </c>
      <c r="B114" s="5">
        <v>18.852</v>
      </c>
      <c r="C114" s="5">
        <v>116.16</v>
      </c>
      <c r="D114" s="5">
        <v>5</v>
      </c>
      <c r="E114" s="5">
        <v>1</v>
      </c>
    </row>
    <row r="115" spans="1:5">
      <c r="A115" s="5">
        <v>114</v>
      </c>
      <c r="B115" s="5">
        <v>25.614999999999998</v>
      </c>
      <c r="C115" s="5">
        <v>298.5</v>
      </c>
      <c r="D115" s="5">
        <v>6</v>
      </c>
      <c r="E115" s="5">
        <v>1</v>
      </c>
    </row>
    <row r="116" spans="1:5">
      <c r="A116" s="5">
        <v>115</v>
      </c>
      <c r="B116" s="5">
        <v>12.315</v>
      </c>
      <c r="C116" s="5">
        <v>355.56</v>
      </c>
      <c r="D116" s="5">
        <v>6</v>
      </c>
      <c r="E116" s="5">
        <v>1</v>
      </c>
    </row>
    <row r="117" spans="1:5">
      <c r="A117" s="5">
        <v>116</v>
      </c>
      <c r="B117" s="5">
        <v>13.159000000000001</v>
      </c>
      <c r="C117" s="5">
        <v>578.55399999999997</v>
      </c>
      <c r="D117" s="5">
        <v>4</v>
      </c>
      <c r="E117" s="5">
        <v>1</v>
      </c>
    </row>
    <row r="118" spans="1:5">
      <c r="A118" s="5">
        <v>117</v>
      </c>
      <c r="B118" s="5">
        <v>12.396000000000001</v>
      </c>
      <c r="C118" s="5">
        <v>321.19</v>
      </c>
      <c r="D118" s="5">
        <v>5</v>
      </c>
      <c r="E118" s="5">
        <v>1</v>
      </c>
    </row>
    <row r="119" spans="1:5">
      <c r="A119" s="5">
        <v>118</v>
      </c>
      <c r="B119" s="5">
        <v>7.0940000000000003</v>
      </c>
      <c r="C119" s="5">
        <v>220.81299999999999</v>
      </c>
      <c r="D119" s="5">
        <v>3</v>
      </c>
      <c r="E119" s="5">
        <v>1</v>
      </c>
    </row>
    <row r="120" spans="1:5">
      <c r="A120" s="5">
        <v>119</v>
      </c>
      <c r="B120" s="5">
        <v>2.375</v>
      </c>
      <c r="C120" s="5">
        <v>38.4</v>
      </c>
      <c r="D120" s="5">
        <v>1</v>
      </c>
      <c r="E120" s="5">
        <v>1</v>
      </c>
    </row>
    <row r="121" spans="1:5">
      <c r="A121" s="5">
        <v>120</v>
      </c>
      <c r="B121" s="5">
        <v>8.9329999999999998</v>
      </c>
      <c r="C121" s="5">
        <v>326.85300000000001</v>
      </c>
      <c r="D121" s="5">
        <v>4</v>
      </c>
      <c r="E121" s="5">
        <v>1</v>
      </c>
    </row>
    <row r="122" spans="1:5">
      <c r="A122" s="5">
        <v>121</v>
      </c>
      <c r="B122" s="5">
        <v>8.5950000000000006</v>
      </c>
      <c r="C122" s="5">
        <v>233.4</v>
      </c>
      <c r="D122" s="5">
        <v>4</v>
      </c>
      <c r="E122" s="5">
        <v>1</v>
      </c>
    </row>
    <row r="123" spans="1:5">
      <c r="A123" s="5">
        <v>122</v>
      </c>
      <c r="B123" s="5">
        <v>6.1470000000000002</v>
      </c>
      <c r="C123" s="5">
        <v>44.712000000000003</v>
      </c>
      <c r="D123" s="5">
        <v>2</v>
      </c>
      <c r="E123" s="5">
        <v>1</v>
      </c>
    </row>
    <row r="124" spans="1:5">
      <c r="A124" s="5">
        <v>123</v>
      </c>
      <c r="B124" s="5">
        <v>7.25</v>
      </c>
      <c r="C124" s="5">
        <v>158.4</v>
      </c>
      <c r="D124" s="5">
        <v>3</v>
      </c>
      <c r="E124" s="5">
        <v>1</v>
      </c>
    </row>
    <row r="125" spans="1:5">
      <c r="A125" s="5">
        <v>124</v>
      </c>
      <c r="B125" s="5">
        <v>12.661</v>
      </c>
      <c r="C125" s="5">
        <v>645.48599999999999</v>
      </c>
      <c r="D125" s="5">
        <v>4</v>
      </c>
      <c r="E125" s="5">
        <v>1</v>
      </c>
    </row>
    <row r="126" spans="1:5">
      <c r="A126" s="5">
        <v>125</v>
      </c>
      <c r="B126" s="5">
        <v>12.406000000000001</v>
      </c>
      <c r="C126" s="5">
        <v>381.41</v>
      </c>
      <c r="D126" s="5">
        <v>6</v>
      </c>
      <c r="E126" s="5">
        <v>1</v>
      </c>
    </row>
    <row r="127" spans="1:5">
      <c r="A127" s="5">
        <v>126</v>
      </c>
      <c r="B127" s="5">
        <v>10.831</v>
      </c>
      <c r="C127" s="5">
        <v>243.7</v>
      </c>
      <c r="D127" s="5">
        <v>5</v>
      </c>
      <c r="E127" s="5">
        <v>1</v>
      </c>
    </row>
    <row r="128" spans="1:5">
      <c r="A128" s="5">
        <v>127</v>
      </c>
      <c r="B128" s="5">
        <v>8.4429999999999996</v>
      </c>
      <c r="C128" s="5">
        <v>243.75</v>
      </c>
      <c r="D128" s="5">
        <v>5</v>
      </c>
      <c r="E128" s="5">
        <v>1</v>
      </c>
    </row>
    <row r="129" spans="1:5">
      <c r="A129" s="5">
        <v>128</v>
      </c>
      <c r="B129" s="5">
        <v>9.58</v>
      </c>
      <c r="C129" s="5">
        <v>646.71900000000005</v>
      </c>
      <c r="D129" s="5">
        <v>4</v>
      </c>
      <c r="E129" s="5">
        <v>1</v>
      </c>
    </row>
    <row r="130" spans="1:5">
      <c r="A130" s="5">
        <v>129</v>
      </c>
      <c r="B130" s="5">
        <v>4.1210000000000004</v>
      </c>
      <c r="C130" s="5">
        <v>113.97</v>
      </c>
      <c r="D130" s="5">
        <v>2</v>
      </c>
      <c r="E130" s="5">
        <v>1</v>
      </c>
    </row>
    <row r="131" spans="1:5">
      <c r="A131" s="5">
        <v>130</v>
      </c>
      <c r="B131" s="5">
        <v>14.707000000000001</v>
      </c>
      <c r="C131" s="5">
        <v>339</v>
      </c>
      <c r="D131" s="5">
        <v>6</v>
      </c>
      <c r="E131" s="5">
        <v>1</v>
      </c>
    </row>
    <row r="132" spans="1:5">
      <c r="A132" s="5">
        <v>131</v>
      </c>
      <c r="B132" s="5">
        <v>11.87</v>
      </c>
      <c r="C132" s="5">
        <v>632.18499999999995</v>
      </c>
      <c r="D132" s="5">
        <v>3</v>
      </c>
      <c r="E132" s="5">
        <v>1</v>
      </c>
    </row>
    <row r="133" spans="1:5">
      <c r="A133" s="5">
        <v>132</v>
      </c>
      <c r="B133" s="5">
        <v>15.788</v>
      </c>
      <c r="C133" s="5">
        <v>354.92099999999999</v>
      </c>
      <c r="D133" s="5">
        <v>5</v>
      </c>
      <c r="E133" s="5">
        <v>1</v>
      </c>
    </row>
    <row r="134" spans="1:5">
      <c r="A134" s="5">
        <v>133</v>
      </c>
      <c r="B134" s="5">
        <v>15.478999999999999</v>
      </c>
      <c r="C134" s="5">
        <v>421.923</v>
      </c>
      <c r="D134" s="5">
        <v>3</v>
      </c>
      <c r="E134" s="5">
        <v>1</v>
      </c>
    </row>
    <row r="135" spans="1:5">
      <c r="A135" s="5">
        <v>134</v>
      </c>
      <c r="B135" s="5">
        <v>2.5270000000000001</v>
      </c>
      <c r="C135" s="5">
        <v>21.951000000000001</v>
      </c>
      <c r="D135" s="5">
        <v>1</v>
      </c>
      <c r="E135" s="5">
        <v>1</v>
      </c>
    </row>
    <row r="136" spans="1:5">
      <c r="A136" s="5">
        <v>135</v>
      </c>
      <c r="B136" s="5">
        <v>15.396000000000001</v>
      </c>
      <c r="C136" s="5">
        <v>544.33600000000001</v>
      </c>
      <c r="D136" s="5">
        <v>4</v>
      </c>
      <c r="E136" s="5">
        <v>1</v>
      </c>
    </row>
    <row r="137" spans="1:5">
      <c r="A137" s="5">
        <v>136</v>
      </c>
      <c r="B137" s="5">
        <v>20.846</v>
      </c>
      <c r="C137" s="5">
        <v>412.71199999999999</v>
      </c>
      <c r="D137" s="5">
        <v>5</v>
      </c>
      <c r="E137" s="5">
        <v>1</v>
      </c>
    </row>
    <row r="138" spans="1:5">
      <c r="A138" s="5">
        <v>137</v>
      </c>
      <c r="B138" s="5">
        <v>23.256</v>
      </c>
      <c r="C138" s="5">
        <v>424.42200000000003</v>
      </c>
      <c r="D138" s="5">
        <v>5</v>
      </c>
      <c r="E138" s="5">
        <v>1</v>
      </c>
    </row>
    <row r="139" spans="1:5">
      <c r="A139" s="5">
        <v>138</v>
      </c>
      <c r="B139" s="5">
        <v>24.068000000000001</v>
      </c>
      <c r="C139" s="5">
        <v>654.29999999999995</v>
      </c>
      <c r="D139" s="5">
        <v>4</v>
      </c>
      <c r="E139" s="5">
        <v>1</v>
      </c>
    </row>
    <row r="140" spans="1:5">
      <c r="A140" s="5">
        <v>139</v>
      </c>
      <c r="B140" s="5">
        <v>10.936</v>
      </c>
      <c r="C140" s="5">
        <v>375.53100000000001</v>
      </c>
      <c r="D140" s="5">
        <v>2</v>
      </c>
      <c r="E140" s="5">
        <v>1</v>
      </c>
    </row>
    <row r="141" spans="1:5">
      <c r="A141" s="5">
        <v>140</v>
      </c>
      <c r="B141" s="5">
        <v>19.934000000000001</v>
      </c>
      <c r="C141" s="5">
        <v>303.25</v>
      </c>
      <c r="D141" s="5">
        <v>4</v>
      </c>
      <c r="E141" s="5">
        <v>1</v>
      </c>
    </row>
    <row r="142" spans="1:5">
      <c r="A142" s="5">
        <v>141</v>
      </c>
      <c r="B142" s="5">
        <v>12.478</v>
      </c>
      <c r="C142" s="5">
        <v>167.52</v>
      </c>
      <c r="D142" s="5">
        <v>2</v>
      </c>
      <c r="E142" s="5">
        <v>1</v>
      </c>
    </row>
    <row r="143" spans="1:5">
      <c r="A143" s="5">
        <v>142</v>
      </c>
      <c r="B143" s="5">
        <v>22.202000000000002</v>
      </c>
      <c r="C143" s="5">
        <v>596.11599999999999</v>
      </c>
      <c r="D143" s="5">
        <v>2</v>
      </c>
      <c r="E143" s="5">
        <v>1</v>
      </c>
    </row>
    <row r="144" spans="1:5">
      <c r="A144" s="5">
        <v>143</v>
      </c>
      <c r="B144" s="5">
        <v>9.1449999999999996</v>
      </c>
      <c r="C144" s="5">
        <v>180.54</v>
      </c>
      <c r="D144" s="5">
        <v>3</v>
      </c>
      <c r="E144" s="5">
        <v>1</v>
      </c>
    </row>
    <row r="145" spans="1:5">
      <c r="A145" s="5">
        <v>144</v>
      </c>
      <c r="B145" s="5">
        <v>18.068000000000001</v>
      </c>
      <c r="C145" s="5">
        <v>311.03399999999999</v>
      </c>
      <c r="D145" s="5">
        <v>4</v>
      </c>
      <c r="E145" s="5">
        <v>1</v>
      </c>
    </row>
    <row r="146" spans="1:5">
      <c r="A146" s="5">
        <v>145</v>
      </c>
      <c r="B146" s="5">
        <v>16.175999999999998</v>
      </c>
      <c r="C146" s="5">
        <v>603.40499999999997</v>
      </c>
      <c r="D146" s="5">
        <v>4</v>
      </c>
      <c r="E146" s="5">
        <v>1</v>
      </c>
    </row>
    <row r="147" spans="1:5">
      <c r="A147" s="5">
        <v>146</v>
      </c>
      <c r="B147" s="5">
        <v>5.5209999999999999</v>
      </c>
      <c r="C147" s="5">
        <v>100.9</v>
      </c>
      <c r="D147" s="5">
        <v>2</v>
      </c>
      <c r="E147" s="5">
        <v>1</v>
      </c>
    </row>
    <row r="148" spans="1:5">
      <c r="A148" s="5">
        <v>147</v>
      </c>
      <c r="B148" s="5">
        <v>21.548999999999999</v>
      </c>
      <c r="C148" s="5">
        <v>887.26099999999997</v>
      </c>
      <c r="D148" s="5">
        <v>6</v>
      </c>
      <c r="E148" s="5">
        <v>1</v>
      </c>
    </row>
    <row r="149" spans="1:5">
      <c r="A149" s="5">
        <v>148</v>
      </c>
      <c r="B149" s="5">
        <v>12.057</v>
      </c>
      <c r="C149" s="5">
        <v>342.72</v>
      </c>
      <c r="D149" s="5">
        <v>4</v>
      </c>
      <c r="E149" s="5">
        <v>0</v>
      </c>
    </row>
    <row r="150" spans="1:5">
      <c r="A150" s="5">
        <v>149</v>
      </c>
      <c r="B150" s="5">
        <v>15.294</v>
      </c>
      <c r="C150" s="5">
        <v>303.8</v>
      </c>
      <c r="D150" s="5">
        <v>5</v>
      </c>
      <c r="E150" s="5">
        <v>0</v>
      </c>
    </row>
    <row r="151" spans="1:5">
      <c r="A151" s="5">
        <v>150</v>
      </c>
      <c r="B151" s="5">
        <v>11.855</v>
      </c>
      <c r="C151" s="5">
        <v>363.08100000000002</v>
      </c>
      <c r="D151" s="5">
        <v>5</v>
      </c>
      <c r="E151" s="5">
        <v>0</v>
      </c>
    </row>
    <row r="152" spans="1:5">
      <c r="A152" s="5">
        <v>151</v>
      </c>
      <c r="B152" s="5">
        <v>8.8569999999999993</v>
      </c>
      <c r="C152" s="5">
        <v>232.93799999999999</v>
      </c>
      <c r="D152" s="5">
        <v>4</v>
      </c>
      <c r="E152" s="5">
        <v>0</v>
      </c>
    </row>
    <row r="153" spans="1:5">
      <c r="A153" s="5">
        <v>152</v>
      </c>
      <c r="B153" s="5">
        <v>10.221</v>
      </c>
      <c r="C153" s="5">
        <v>312.28199999999998</v>
      </c>
      <c r="D153" s="5">
        <v>4</v>
      </c>
      <c r="E153" s="5">
        <v>0</v>
      </c>
    </row>
    <row r="154" spans="1:5">
      <c r="A154" s="5">
        <v>153</v>
      </c>
      <c r="B154" s="5">
        <v>16.984000000000002</v>
      </c>
      <c r="C154" s="5">
        <v>242.822</v>
      </c>
      <c r="D154" s="5">
        <v>6</v>
      </c>
      <c r="E154" s="5">
        <v>0</v>
      </c>
    </row>
    <row r="155" spans="1:5">
      <c r="A155" s="5">
        <v>154</v>
      </c>
      <c r="B155" s="5">
        <v>16.593</v>
      </c>
      <c r="C155" s="5">
        <v>251.51499999999999</v>
      </c>
      <c r="D155" s="5">
        <v>6</v>
      </c>
      <c r="E155" s="5">
        <v>0</v>
      </c>
    </row>
    <row r="156" spans="1:5">
      <c r="A156" s="5">
        <v>155</v>
      </c>
      <c r="B156" s="5">
        <v>17.847000000000001</v>
      </c>
      <c r="C156" s="5">
        <v>539.24099999999999</v>
      </c>
      <c r="D156" s="5">
        <v>3</v>
      </c>
      <c r="E156" s="5">
        <v>0</v>
      </c>
    </row>
    <row r="157" spans="1:5">
      <c r="A157" s="5">
        <v>156</v>
      </c>
      <c r="B157" s="5">
        <v>13.81</v>
      </c>
      <c r="C157" s="5">
        <v>251.1</v>
      </c>
      <c r="D157" s="5">
        <v>4</v>
      </c>
      <c r="E157" s="5">
        <v>0</v>
      </c>
    </row>
    <row r="158" spans="1:5">
      <c r="A158" s="5">
        <v>157</v>
      </c>
      <c r="B158" s="5">
        <v>18.713000000000001</v>
      </c>
      <c r="C158" s="5">
        <v>961.57100000000003</v>
      </c>
      <c r="D158" s="5">
        <v>7</v>
      </c>
      <c r="E158" s="5">
        <v>0</v>
      </c>
    </row>
    <row r="159" spans="1:5">
      <c r="A159" s="5">
        <v>158</v>
      </c>
      <c r="B159" s="5">
        <v>10.73</v>
      </c>
      <c r="C159" s="5">
        <v>234.2</v>
      </c>
      <c r="D159" s="5">
        <v>4</v>
      </c>
      <c r="E159" s="5">
        <v>0</v>
      </c>
    </row>
    <row r="160" spans="1:5">
      <c r="A160" s="5">
        <v>159</v>
      </c>
      <c r="B160" s="5">
        <v>13.779</v>
      </c>
      <c r="C160" s="5">
        <v>603.971</v>
      </c>
      <c r="D160" s="5">
        <v>3</v>
      </c>
      <c r="E160" s="5">
        <v>0</v>
      </c>
    </row>
    <row r="161" spans="1:5">
      <c r="A161" s="5">
        <v>160</v>
      </c>
      <c r="B161" s="5">
        <v>4.3170000000000002</v>
      </c>
      <c r="C161" s="5">
        <v>245.25</v>
      </c>
      <c r="D161" s="5">
        <v>4</v>
      </c>
      <c r="E161" s="5">
        <v>0</v>
      </c>
    </row>
    <row r="162" spans="1:5">
      <c r="A162" s="5">
        <v>161</v>
      </c>
      <c r="B162" s="5">
        <v>8.1319999999999997</v>
      </c>
      <c r="C162" s="5">
        <v>211.55199999999999</v>
      </c>
      <c r="D162" s="5">
        <v>5</v>
      </c>
      <c r="E162" s="5">
        <v>0</v>
      </c>
    </row>
    <row r="163" spans="1:5">
      <c r="A163" s="5">
        <v>162</v>
      </c>
      <c r="B163" s="5">
        <v>15.785</v>
      </c>
      <c r="C163" s="5">
        <v>262.411</v>
      </c>
      <c r="D163" s="5">
        <v>5</v>
      </c>
      <c r="E163" s="5">
        <v>0</v>
      </c>
    </row>
    <row r="164" spans="1:5">
      <c r="A164" s="5">
        <v>163</v>
      </c>
      <c r="B164" s="5">
        <v>14.263999999999999</v>
      </c>
      <c r="C164" s="5">
        <v>576.26599999999996</v>
      </c>
      <c r="D164" s="5">
        <v>4</v>
      </c>
      <c r="E164" s="5">
        <v>0</v>
      </c>
    </row>
    <row r="165" spans="1:5">
      <c r="A165" s="5">
        <v>164</v>
      </c>
      <c r="B165" s="5">
        <v>15.3</v>
      </c>
      <c r="C165" s="5">
        <v>324.89999999999998</v>
      </c>
      <c r="D165" s="5">
        <v>6</v>
      </c>
      <c r="E165" s="5">
        <v>0</v>
      </c>
    </row>
    <row r="166" spans="1:5">
      <c r="A166" s="5">
        <v>165</v>
      </c>
      <c r="B166" s="5">
        <v>12.574</v>
      </c>
      <c r="C166" s="5">
        <v>523.96799999999996</v>
      </c>
      <c r="D166" s="5">
        <v>3</v>
      </c>
      <c r="E166" s="5">
        <v>0</v>
      </c>
    </row>
    <row r="167" spans="1:5">
      <c r="A167" s="5">
        <v>166</v>
      </c>
      <c r="B167" s="5">
        <v>17.533000000000001</v>
      </c>
      <c r="C167" s="5">
        <v>376</v>
      </c>
      <c r="D167" s="5">
        <v>7</v>
      </c>
      <c r="E167" s="5">
        <v>1</v>
      </c>
    </row>
    <row r="168" spans="1:5">
      <c r="A168" s="5">
        <v>167</v>
      </c>
      <c r="B168" s="5">
        <v>10.558999999999999</v>
      </c>
      <c r="C168" s="5">
        <v>220.2</v>
      </c>
      <c r="D168" s="5">
        <v>4</v>
      </c>
      <c r="E168" s="5">
        <v>1</v>
      </c>
    </row>
    <row r="169" spans="1:5">
      <c r="A169" s="5">
        <v>168</v>
      </c>
      <c r="B169" s="5">
        <v>9.1240000000000006</v>
      </c>
      <c r="C169" s="5">
        <v>257.85000000000002</v>
      </c>
      <c r="D169" s="5">
        <v>4</v>
      </c>
      <c r="E169" s="5">
        <v>1</v>
      </c>
    </row>
    <row r="170" spans="1:5">
      <c r="A170" s="5">
        <v>169</v>
      </c>
      <c r="B170" s="5">
        <v>11.637</v>
      </c>
      <c r="C170" s="5">
        <v>535.66999999999996</v>
      </c>
      <c r="D170" s="5">
        <v>4</v>
      </c>
      <c r="E170" s="5">
        <v>0</v>
      </c>
    </row>
    <row r="171" spans="1:5">
      <c r="A171" s="5">
        <v>170</v>
      </c>
      <c r="B171" s="5">
        <v>8.6340000000000003</v>
      </c>
      <c r="C171" s="5">
        <v>195</v>
      </c>
      <c r="D171" s="5">
        <v>5</v>
      </c>
      <c r="E171" s="5">
        <v>0</v>
      </c>
    </row>
    <row r="172" spans="1:5">
      <c r="A172" s="5">
        <v>171</v>
      </c>
      <c r="B172" s="5">
        <v>7.2119999999999997</v>
      </c>
      <c r="C172" s="5">
        <v>286.88200000000001</v>
      </c>
      <c r="D172" s="5">
        <v>4</v>
      </c>
      <c r="E172" s="5">
        <v>0</v>
      </c>
    </row>
    <row r="173" spans="1:5">
      <c r="A173" s="5">
        <v>172</v>
      </c>
      <c r="B173" s="5">
        <v>9.8070000000000004</v>
      </c>
      <c r="C173" s="5">
        <v>167.2</v>
      </c>
      <c r="D173" s="5">
        <v>4</v>
      </c>
      <c r="E173" s="5">
        <v>0</v>
      </c>
    </row>
    <row r="174" spans="1:5">
      <c r="A174" s="5">
        <v>173</v>
      </c>
      <c r="B174" s="5">
        <v>4.5606999999999998</v>
      </c>
      <c r="C174" s="5">
        <v>34.616</v>
      </c>
      <c r="D174" s="5">
        <v>2</v>
      </c>
      <c r="E174" s="5">
        <v>0</v>
      </c>
    </row>
    <row r="175" spans="1:5">
      <c r="A175" s="5">
        <v>174</v>
      </c>
      <c r="B175" s="5">
        <v>4.5149999999999997</v>
      </c>
      <c r="C175" s="5">
        <v>38.021000000000001</v>
      </c>
      <c r="D175" s="5">
        <v>2</v>
      </c>
      <c r="E175" s="5">
        <v>0</v>
      </c>
    </row>
    <row r="176" spans="1:5">
      <c r="A176" s="5">
        <v>175</v>
      </c>
      <c r="B176" s="5">
        <v>7.82</v>
      </c>
      <c r="C176" s="5">
        <v>153.1</v>
      </c>
      <c r="D176" s="5">
        <v>3</v>
      </c>
      <c r="E176" s="5">
        <v>0</v>
      </c>
    </row>
    <row r="177" spans="1:5">
      <c r="A177" s="5">
        <v>176</v>
      </c>
      <c r="B177" s="5">
        <v>10.382</v>
      </c>
      <c r="C177" s="5">
        <v>192.53</v>
      </c>
      <c r="D177" s="5">
        <v>4</v>
      </c>
      <c r="E177" s="5">
        <v>0</v>
      </c>
    </row>
    <row r="178" spans="1:5">
      <c r="A178" s="5">
        <v>177</v>
      </c>
      <c r="B178" s="5">
        <v>13.032</v>
      </c>
      <c r="C178" s="5">
        <v>272.05</v>
      </c>
      <c r="D178" s="5">
        <v>5</v>
      </c>
      <c r="E178" s="5">
        <v>0</v>
      </c>
    </row>
    <row r="179" spans="1:5">
      <c r="A179" s="5">
        <v>178</v>
      </c>
      <c r="B179" s="5">
        <v>16.175999999999998</v>
      </c>
      <c r="C179" s="5">
        <v>471.798</v>
      </c>
      <c r="D179" s="5">
        <v>6</v>
      </c>
      <c r="E179" s="5">
        <v>0</v>
      </c>
    </row>
    <row r="180" spans="1:5">
      <c r="A180" s="5">
        <v>179</v>
      </c>
      <c r="B180" s="5">
        <v>6.6849999999999996</v>
      </c>
      <c r="C180" s="5">
        <v>177</v>
      </c>
      <c r="D180" s="5">
        <v>3</v>
      </c>
      <c r="E180" s="5">
        <v>0</v>
      </c>
    </row>
    <row r="181" spans="1:5">
      <c r="A181" s="5">
        <v>180</v>
      </c>
      <c r="B181" s="5">
        <v>3.6429999999999998</v>
      </c>
      <c r="C181" s="5">
        <v>145.19999999999999</v>
      </c>
      <c r="D181" s="5">
        <v>1</v>
      </c>
      <c r="E181" s="5">
        <v>0</v>
      </c>
    </row>
    <row r="182" spans="1:5">
      <c r="A182" s="5">
        <v>181</v>
      </c>
      <c r="B182" s="5">
        <v>6.3090000000000002</v>
      </c>
      <c r="C182" s="5">
        <v>60.529000000000003</v>
      </c>
      <c r="D182" s="5">
        <v>3</v>
      </c>
      <c r="E182" s="5">
        <v>0</v>
      </c>
    </row>
    <row r="183" spans="1:5">
      <c r="A183" s="5">
        <v>182</v>
      </c>
      <c r="B183" s="5">
        <v>13.816000000000001</v>
      </c>
      <c r="C183" s="5">
        <v>105.56699999999999</v>
      </c>
      <c r="D183" s="5">
        <v>6</v>
      </c>
      <c r="E183" s="5">
        <v>0</v>
      </c>
    </row>
    <row r="184" spans="1:5">
      <c r="A184" s="5">
        <v>183</v>
      </c>
      <c r="B184" s="5">
        <v>9.0519999999999996</v>
      </c>
      <c r="C184" s="5">
        <v>231.84</v>
      </c>
      <c r="D184" s="5">
        <v>4</v>
      </c>
      <c r="E184" s="5">
        <v>0</v>
      </c>
    </row>
    <row r="185" spans="1:5">
      <c r="A185" s="5">
        <v>184</v>
      </c>
      <c r="B185" s="5">
        <v>10.946</v>
      </c>
      <c r="C185" s="5">
        <v>299.642</v>
      </c>
      <c r="D185" s="5">
        <v>7</v>
      </c>
      <c r="E185" s="5">
        <v>0</v>
      </c>
    </row>
    <row r="186" spans="1:5">
      <c r="A186" s="5">
        <v>185</v>
      </c>
      <c r="B186" s="5">
        <v>11.09</v>
      </c>
      <c r="C186" s="5">
        <v>215.8</v>
      </c>
      <c r="D186" s="5">
        <v>4</v>
      </c>
      <c r="E186" s="5">
        <v>0</v>
      </c>
    </row>
    <row r="187" spans="1:5">
      <c r="A187" s="5">
        <v>186</v>
      </c>
      <c r="B187" s="5">
        <v>5.9130000000000003</v>
      </c>
      <c r="C187" s="5">
        <v>67.867000000000004</v>
      </c>
      <c r="D187" s="5">
        <v>3</v>
      </c>
      <c r="E187" s="5">
        <v>0</v>
      </c>
    </row>
    <row r="188" spans="1:5">
      <c r="A188" s="5">
        <v>187</v>
      </c>
      <c r="B188" s="5">
        <v>14.25</v>
      </c>
      <c r="C188" s="5">
        <v>175.13200000000001</v>
      </c>
      <c r="D188" s="5">
        <v>8</v>
      </c>
      <c r="E188" s="5">
        <v>0</v>
      </c>
    </row>
    <row r="189" spans="1:5">
      <c r="A189" s="5">
        <v>188</v>
      </c>
      <c r="B189" s="5">
        <v>8.3689999999999998</v>
      </c>
      <c r="C189" s="5">
        <v>122.25700000000001</v>
      </c>
      <c r="D189" s="5">
        <v>3</v>
      </c>
      <c r="E189" s="5">
        <v>0</v>
      </c>
    </row>
    <row r="190" spans="1:5">
      <c r="A190" s="5">
        <v>189</v>
      </c>
      <c r="B190" s="5">
        <v>1.869</v>
      </c>
      <c r="C190" s="5">
        <v>15.252000000000001</v>
      </c>
      <c r="D190" s="5">
        <v>1</v>
      </c>
      <c r="E190" s="5">
        <v>0</v>
      </c>
    </row>
    <row r="191" spans="1:5">
      <c r="A191" s="5">
        <v>190</v>
      </c>
      <c r="B191" s="5">
        <v>15.324999999999999</v>
      </c>
      <c r="C191" s="5">
        <v>430.721</v>
      </c>
      <c r="D191" s="5">
        <v>6</v>
      </c>
      <c r="E191" s="5">
        <v>0</v>
      </c>
    </row>
    <row r="192" spans="1:5">
      <c r="A192" s="5">
        <v>191</v>
      </c>
      <c r="B192" s="5">
        <v>29.065000000000001</v>
      </c>
      <c r="C192" s="5">
        <v>416.44299999999998</v>
      </c>
      <c r="D192" s="5">
        <v>6</v>
      </c>
      <c r="E192" s="5">
        <v>0</v>
      </c>
    </row>
    <row r="193" spans="1:5">
      <c r="A193" s="5">
        <v>192</v>
      </c>
      <c r="B193" s="5">
        <v>9.1189999999999998</v>
      </c>
      <c r="C193" s="5">
        <v>157.512</v>
      </c>
      <c r="D193" s="5">
        <v>2</v>
      </c>
      <c r="E193" s="5">
        <v>0</v>
      </c>
    </row>
    <row r="194" spans="1:5">
      <c r="A194" s="5">
        <v>193</v>
      </c>
      <c r="B194" s="5">
        <v>10.680999999999999</v>
      </c>
      <c r="C194" s="5">
        <v>246.28</v>
      </c>
      <c r="D194" s="5">
        <v>6</v>
      </c>
      <c r="E194" s="5">
        <v>0</v>
      </c>
    </row>
    <row r="195" spans="1:5">
      <c r="A195" s="5">
        <v>194</v>
      </c>
      <c r="B195" s="5">
        <v>8.7690000000000001</v>
      </c>
      <c r="C195" s="5">
        <v>223.5</v>
      </c>
      <c r="D195" s="5">
        <v>6</v>
      </c>
      <c r="E195" s="5">
        <v>0</v>
      </c>
    </row>
    <row r="196" spans="1:5">
      <c r="A196" s="5">
        <v>195</v>
      </c>
      <c r="B196" s="5">
        <v>11.348000000000001</v>
      </c>
      <c r="C196" s="5">
        <v>322.7</v>
      </c>
      <c r="D196" s="5">
        <v>5</v>
      </c>
      <c r="E196" s="5">
        <v>0</v>
      </c>
    </row>
    <row r="197" spans="1:5">
      <c r="A197" s="5">
        <v>196</v>
      </c>
      <c r="B197" s="5">
        <v>12.007</v>
      </c>
      <c r="C197" s="5">
        <v>299.75299999999999</v>
      </c>
      <c r="D197" s="5">
        <v>6</v>
      </c>
      <c r="E197" s="5">
        <v>0</v>
      </c>
    </row>
    <row r="198" spans="1:5">
      <c r="A198" s="5">
        <v>197</v>
      </c>
      <c r="B198" s="5">
        <v>7.9779999999999998</v>
      </c>
      <c r="C198" s="5">
        <v>215.905</v>
      </c>
      <c r="D198" s="5">
        <v>5</v>
      </c>
      <c r="E198" s="5">
        <v>0</v>
      </c>
    </row>
    <row r="199" spans="1:5">
      <c r="A199" s="5">
        <v>198</v>
      </c>
      <c r="B199" s="5">
        <v>4.12</v>
      </c>
      <c r="C199" s="5">
        <v>115.892</v>
      </c>
      <c r="D199" s="5">
        <v>3</v>
      </c>
      <c r="E199" s="5">
        <v>0</v>
      </c>
    </row>
    <row r="200" spans="1:5">
      <c r="A200" s="5">
        <v>199</v>
      </c>
      <c r="B200" s="5">
        <v>15.473000000000001</v>
      </c>
      <c r="C200" s="5">
        <v>218.44</v>
      </c>
      <c r="D200" s="5">
        <v>4</v>
      </c>
      <c r="E200" s="5">
        <v>1</v>
      </c>
    </row>
    <row r="201" spans="1:5">
      <c r="A201" s="5">
        <v>200</v>
      </c>
      <c r="B201" s="5">
        <v>4.8550000000000004</v>
      </c>
      <c r="C201" s="5">
        <v>22.587</v>
      </c>
      <c r="D201" s="5">
        <v>1</v>
      </c>
      <c r="E201" s="5">
        <v>1</v>
      </c>
    </row>
    <row r="202" spans="1:5">
      <c r="A202" s="5">
        <v>201</v>
      </c>
      <c r="B202" s="5">
        <v>14.768000000000001</v>
      </c>
      <c r="C202" s="5">
        <v>234.67</v>
      </c>
      <c r="D202" s="5">
        <v>5</v>
      </c>
      <c r="E202" s="5">
        <v>1</v>
      </c>
    </row>
    <row r="203" spans="1:5">
      <c r="A203" s="5">
        <v>202</v>
      </c>
      <c r="B203" s="5">
        <v>27.927</v>
      </c>
      <c r="C203" s="5">
        <v>679.22400000000005</v>
      </c>
      <c r="D203" s="5">
        <v>4</v>
      </c>
      <c r="E203" s="5">
        <v>1</v>
      </c>
    </row>
    <row r="204" spans="1:5">
      <c r="A204" s="5">
        <v>203</v>
      </c>
      <c r="B204" s="5">
        <v>11.948</v>
      </c>
      <c r="C204" s="5">
        <v>152.07</v>
      </c>
      <c r="D204" s="5">
        <v>4</v>
      </c>
      <c r="E204" s="5">
        <v>1</v>
      </c>
    </row>
    <row r="205" spans="1:5">
      <c r="A205" s="5">
        <v>204</v>
      </c>
      <c r="B205" s="5">
        <v>16.672499999999999</v>
      </c>
      <c r="C205" s="5">
        <v>204.05</v>
      </c>
      <c r="D205" s="5">
        <v>4</v>
      </c>
      <c r="E205" s="5">
        <v>1</v>
      </c>
    </row>
    <row r="206" spans="1:5">
      <c r="A206" s="5">
        <v>205</v>
      </c>
      <c r="B206" s="5">
        <v>13.182</v>
      </c>
      <c r="C206" s="5">
        <v>837.11099999999999</v>
      </c>
      <c r="D206" s="5">
        <v>6</v>
      </c>
      <c r="E206" s="5">
        <v>1</v>
      </c>
    </row>
    <row r="207" spans="1:5">
      <c r="A207" s="5">
        <v>206</v>
      </c>
      <c r="B207" s="5">
        <v>19.23</v>
      </c>
      <c r="C207" s="5">
        <v>244.1</v>
      </c>
      <c r="D207" s="5">
        <v>5</v>
      </c>
      <c r="E207" s="5">
        <v>1</v>
      </c>
    </row>
    <row r="208" spans="1:5">
      <c r="A208" s="5">
        <v>207</v>
      </c>
      <c r="B208" s="5">
        <v>11.664</v>
      </c>
      <c r="C208" s="5">
        <v>207.16499999999999</v>
      </c>
      <c r="D208" s="5">
        <v>3</v>
      </c>
      <c r="E208" s="5">
        <v>1</v>
      </c>
    </row>
    <row r="209" spans="1:5">
      <c r="A209" s="5">
        <v>208</v>
      </c>
      <c r="B209" s="5">
        <v>11.178000000000001</v>
      </c>
      <c r="C209" s="5">
        <v>141.96799999999999</v>
      </c>
      <c r="D209" s="5">
        <v>2</v>
      </c>
      <c r="E209" s="5">
        <v>1</v>
      </c>
    </row>
    <row r="210" spans="1:5">
      <c r="A210" s="5">
        <v>209</v>
      </c>
      <c r="B210" s="5">
        <v>15.177</v>
      </c>
      <c r="C210" s="5">
        <v>232.5</v>
      </c>
      <c r="D210" s="5">
        <v>5</v>
      </c>
      <c r="E210" s="5">
        <v>1</v>
      </c>
    </row>
    <row r="211" spans="1:5">
      <c r="A211" s="5">
        <v>210</v>
      </c>
      <c r="B211" s="5">
        <v>11.611000000000001</v>
      </c>
      <c r="C211" s="5">
        <v>318.798</v>
      </c>
      <c r="D211" s="5">
        <v>2</v>
      </c>
      <c r="E211" s="5">
        <v>1</v>
      </c>
    </row>
    <row r="212" spans="1:5">
      <c r="A212" s="5">
        <v>211</v>
      </c>
      <c r="B212" s="5">
        <v>22.300999999999998</v>
      </c>
      <c r="C212" s="5">
        <v>240.98</v>
      </c>
      <c r="D212" s="5">
        <v>6</v>
      </c>
      <c r="E212" s="5">
        <v>0</v>
      </c>
    </row>
    <row r="213" spans="1:5">
      <c r="A213" s="5">
        <v>212</v>
      </c>
      <c r="B213" s="5">
        <v>10.956</v>
      </c>
      <c r="C213" s="5">
        <v>284.44799999999998</v>
      </c>
      <c r="D213" s="5">
        <v>2</v>
      </c>
      <c r="E213" s="5">
        <v>0</v>
      </c>
    </row>
    <row r="214" spans="1:5">
      <c r="A214" s="5">
        <v>213</v>
      </c>
      <c r="B214" s="5">
        <v>15.689</v>
      </c>
      <c r="C214" s="5">
        <v>316.8</v>
      </c>
      <c r="D214" s="5">
        <v>5</v>
      </c>
      <c r="E214" s="5">
        <v>0</v>
      </c>
    </row>
    <row r="215" spans="1:5">
      <c r="A215" s="5">
        <v>214</v>
      </c>
      <c r="B215" s="5">
        <v>18.940000000000001</v>
      </c>
      <c r="C215" s="5">
        <v>709.65099999999995</v>
      </c>
      <c r="D215" s="5">
        <v>5</v>
      </c>
      <c r="E215" s="5">
        <v>0</v>
      </c>
    </row>
    <row r="216" spans="1:5">
      <c r="A216" s="5">
        <v>215</v>
      </c>
      <c r="B216" s="5">
        <v>17.974</v>
      </c>
      <c r="C216" s="5">
        <v>358.041</v>
      </c>
      <c r="D216" s="5">
        <v>5</v>
      </c>
      <c r="E216" s="5">
        <v>0</v>
      </c>
    </row>
    <row r="217" spans="1:5">
      <c r="A217" s="5">
        <v>216</v>
      </c>
      <c r="B217" s="5">
        <v>11.757</v>
      </c>
      <c r="C217" s="5">
        <v>165.15199999999999</v>
      </c>
      <c r="D217" s="5">
        <v>2</v>
      </c>
      <c r="E217" s="5">
        <v>0</v>
      </c>
    </row>
    <row r="218" spans="1:5">
      <c r="A218" s="5">
        <v>217</v>
      </c>
      <c r="B218" s="5">
        <v>9.5589999999999993</v>
      </c>
      <c r="C218" s="5">
        <v>89.72</v>
      </c>
      <c r="D218" s="5">
        <v>2</v>
      </c>
      <c r="E218" s="5">
        <v>0</v>
      </c>
    </row>
    <row r="219" spans="1:5">
      <c r="A219" s="5">
        <v>218</v>
      </c>
      <c r="B219" s="5">
        <v>17.751999999999999</v>
      </c>
      <c r="C219" s="5">
        <v>220.6</v>
      </c>
      <c r="D219" s="5">
        <v>6</v>
      </c>
      <c r="E219" s="5">
        <v>0</v>
      </c>
    </row>
    <row r="220" spans="1:5">
      <c r="A220" s="5">
        <v>219</v>
      </c>
      <c r="B220" s="5">
        <v>14.375999999999999</v>
      </c>
      <c r="C220" s="5">
        <v>185.66</v>
      </c>
      <c r="D220" s="5">
        <v>3</v>
      </c>
      <c r="E220" s="5">
        <v>0</v>
      </c>
    </row>
    <row r="221" spans="1:5">
      <c r="A221" s="5">
        <v>220</v>
      </c>
      <c r="B221" s="5">
        <v>9.9649999999999999</v>
      </c>
      <c r="C221" s="5">
        <v>140.44999999999999</v>
      </c>
      <c r="D221" s="5">
        <v>3</v>
      </c>
      <c r="E221" s="5">
        <v>0</v>
      </c>
    </row>
    <row r="222" spans="1:5">
      <c r="A222" s="5">
        <v>221</v>
      </c>
      <c r="B222" s="5">
        <v>19.495000000000001</v>
      </c>
      <c r="C222" s="5">
        <v>308.35000000000002</v>
      </c>
      <c r="D222" s="5">
        <v>5</v>
      </c>
      <c r="E222" s="5">
        <v>0</v>
      </c>
    </row>
    <row r="223" spans="1:5">
      <c r="A223" s="5">
        <v>222</v>
      </c>
      <c r="B223" s="5">
        <v>10.779</v>
      </c>
      <c r="C223" s="5">
        <v>165.96</v>
      </c>
      <c r="D223" s="5">
        <v>4</v>
      </c>
      <c r="E223" s="5">
        <v>0</v>
      </c>
    </row>
    <row r="224" spans="1:5">
      <c r="A224" s="5">
        <v>223</v>
      </c>
      <c r="B224" s="5">
        <v>17.395</v>
      </c>
      <c r="C224" s="5">
        <v>210.27</v>
      </c>
      <c r="D224" s="5">
        <v>4</v>
      </c>
      <c r="E224" s="5">
        <v>1</v>
      </c>
    </row>
    <row r="225" spans="1:5">
      <c r="A225" s="5">
        <v>224</v>
      </c>
      <c r="B225" s="5">
        <v>11.446</v>
      </c>
      <c r="C225" s="5">
        <v>239</v>
      </c>
      <c r="D225" s="5">
        <v>4</v>
      </c>
      <c r="E225" s="5">
        <v>1</v>
      </c>
    </row>
    <row r="226" spans="1:5">
      <c r="A226" s="5">
        <v>225</v>
      </c>
      <c r="B226" s="5">
        <v>5.5419999999999998</v>
      </c>
      <c r="C226" s="5">
        <v>300.40300000000002</v>
      </c>
      <c r="D226" s="5">
        <v>2</v>
      </c>
      <c r="E226" s="5">
        <v>1</v>
      </c>
    </row>
    <row r="227" spans="1:5">
      <c r="A227" s="5">
        <v>226</v>
      </c>
      <c r="B227" s="5">
        <v>4.57</v>
      </c>
      <c r="C227" s="5">
        <v>137.75299999999999</v>
      </c>
      <c r="D227" s="5">
        <v>2</v>
      </c>
      <c r="E227" s="5">
        <v>1</v>
      </c>
    </row>
    <row r="228" spans="1:5">
      <c r="A228" s="5">
        <v>227</v>
      </c>
      <c r="B228" s="5">
        <v>6.3419999999999996</v>
      </c>
      <c r="C228" s="5">
        <v>336.64800000000002</v>
      </c>
      <c r="D228" s="5">
        <v>2</v>
      </c>
      <c r="E228" s="5">
        <v>1</v>
      </c>
    </row>
    <row r="229" spans="1:5">
      <c r="A229" s="5">
        <v>228</v>
      </c>
      <c r="B229" s="5">
        <v>11.567</v>
      </c>
      <c r="C229" s="5">
        <v>145.96100000000001</v>
      </c>
      <c r="D229" s="5">
        <v>2</v>
      </c>
      <c r="E229" s="5">
        <v>1</v>
      </c>
    </row>
    <row r="230" spans="1:5">
      <c r="A230" s="5">
        <v>229</v>
      </c>
      <c r="B230" s="5">
        <v>20.163</v>
      </c>
      <c r="C230" s="5">
        <v>474.24099999999999</v>
      </c>
      <c r="D230" s="5">
        <v>3</v>
      </c>
      <c r="E230" s="5">
        <v>1</v>
      </c>
    </row>
    <row r="231" spans="1:5">
      <c r="A231" s="5">
        <v>230</v>
      </c>
      <c r="B231" s="5">
        <v>11.398999999999999</v>
      </c>
      <c r="C231" s="5">
        <v>233.089</v>
      </c>
      <c r="D231" s="5">
        <v>3</v>
      </c>
      <c r="E231" s="5">
        <v>1</v>
      </c>
    </row>
    <row r="232" spans="1:5">
      <c r="A232" s="5">
        <v>231</v>
      </c>
      <c r="B232" s="5">
        <v>10.895</v>
      </c>
      <c r="C232" s="5">
        <v>214.8</v>
      </c>
      <c r="D232" s="5">
        <v>4</v>
      </c>
      <c r="E232" s="5">
        <v>1</v>
      </c>
    </row>
    <row r="233" spans="1:5">
      <c r="A233" s="5">
        <v>232</v>
      </c>
      <c r="B233" s="5">
        <v>21.145499999999998</v>
      </c>
      <c r="C233" s="5">
        <v>119.553</v>
      </c>
      <c r="D233" s="5">
        <v>6</v>
      </c>
      <c r="E233" s="5">
        <v>0</v>
      </c>
    </row>
    <row r="234" spans="1:5">
      <c r="A234" s="5">
        <v>233</v>
      </c>
      <c r="B234" s="5">
        <v>9.5760000000000005</v>
      </c>
      <c r="C234" s="5">
        <v>136.02600000000001</v>
      </c>
      <c r="D234" s="5">
        <v>6</v>
      </c>
      <c r="E234" s="5">
        <v>0</v>
      </c>
    </row>
    <row r="235" spans="1:5">
      <c r="A235" s="5">
        <v>234</v>
      </c>
      <c r="B235" s="5">
        <v>5.069</v>
      </c>
      <c r="C235" s="5">
        <v>26.727</v>
      </c>
      <c r="D235" s="5">
        <v>2</v>
      </c>
      <c r="E235" s="5">
        <v>0</v>
      </c>
    </row>
    <row r="236" spans="1:5">
      <c r="A236" s="5">
        <v>235</v>
      </c>
      <c r="B236" s="5">
        <v>10.693</v>
      </c>
      <c r="C236" s="5">
        <v>285.173</v>
      </c>
      <c r="D236" s="5">
        <v>8</v>
      </c>
      <c r="E236" s="5">
        <v>0</v>
      </c>
    </row>
    <row r="237" spans="1:5">
      <c r="A237" s="5">
        <v>236</v>
      </c>
      <c r="B237" s="5">
        <v>7.4450000000000003</v>
      </c>
      <c r="C237" s="5">
        <v>76.763999999999996</v>
      </c>
      <c r="D237" s="5">
        <v>4</v>
      </c>
      <c r="E237" s="5">
        <v>0</v>
      </c>
    </row>
    <row r="238" spans="1:5">
      <c r="A238" s="5">
        <v>237</v>
      </c>
      <c r="B238" s="5">
        <v>13.282999999999999</v>
      </c>
      <c r="C238" s="5">
        <v>208.5</v>
      </c>
      <c r="D238" s="5">
        <v>5</v>
      </c>
      <c r="E238" s="5">
        <v>0</v>
      </c>
    </row>
    <row r="239" spans="1:5">
      <c r="A239" s="5">
        <v>238</v>
      </c>
      <c r="B239" s="5">
        <v>17.497</v>
      </c>
      <c r="C239" s="5">
        <v>269.97199999999998</v>
      </c>
      <c r="D239" s="5">
        <v>6</v>
      </c>
      <c r="E239" s="5">
        <v>0</v>
      </c>
    </row>
    <row r="240" spans="1:5">
      <c r="A240" s="5">
        <v>239</v>
      </c>
      <c r="B240" s="5">
        <v>11.625</v>
      </c>
      <c r="C240" s="5">
        <v>167.321</v>
      </c>
      <c r="D240" s="5">
        <v>4</v>
      </c>
      <c r="E240" s="5">
        <v>0</v>
      </c>
    </row>
    <row r="241" spans="1:5">
      <c r="A241" s="5">
        <v>240</v>
      </c>
      <c r="B241" s="5">
        <v>9.657</v>
      </c>
      <c r="C241" s="5">
        <v>224.089</v>
      </c>
      <c r="D241" s="5">
        <v>3</v>
      </c>
      <c r="E241" s="5">
        <v>0</v>
      </c>
    </row>
    <row r="242" spans="1:5">
      <c r="A242" s="5">
        <v>241</v>
      </c>
      <c r="B242" s="5">
        <v>12.045999999999999</v>
      </c>
      <c r="C242" s="5">
        <v>114.6</v>
      </c>
      <c r="D242" s="5">
        <v>2</v>
      </c>
      <c r="E242" s="5">
        <v>1</v>
      </c>
    </row>
    <row r="243" spans="1:5">
      <c r="A243" s="5">
        <v>242</v>
      </c>
      <c r="B243" s="5">
        <v>11.372999999999999</v>
      </c>
      <c r="C243" s="5">
        <v>135.173</v>
      </c>
      <c r="D243" s="5">
        <v>6</v>
      </c>
      <c r="E243" s="5">
        <v>1</v>
      </c>
    </row>
    <row r="244" spans="1:5">
      <c r="A244" s="5">
        <v>243</v>
      </c>
      <c r="B244" s="5">
        <v>7.8140000000000001</v>
      </c>
      <c r="C244" s="5">
        <v>296.714</v>
      </c>
      <c r="D244" s="5">
        <v>2</v>
      </c>
      <c r="E244" s="5">
        <v>1</v>
      </c>
    </row>
    <row r="245" spans="1:5">
      <c r="A245" s="5">
        <v>244</v>
      </c>
      <c r="B245" s="5">
        <v>6.8209999999999997</v>
      </c>
      <c r="C245" s="5">
        <v>309.25</v>
      </c>
      <c r="D245" s="5">
        <v>5</v>
      </c>
      <c r="E245" s="5">
        <v>1</v>
      </c>
    </row>
    <row r="246" spans="1:5">
      <c r="A246" s="5">
        <v>245</v>
      </c>
      <c r="B246" s="5">
        <v>7.968</v>
      </c>
      <c r="C246" s="5">
        <v>299.05700000000002</v>
      </c>
      <c r="D246" s="5">
        <v>4</v>
      </c>
      <c r="E246" s="5">
        <v>1</v>
      </c>
    </row>
    <row r="247" spans="1:5">
      <c r="A247" s="5">
        <v>246</v>
      </c>
      <c r="B247" s="5">
        <v>9.0850000000000009</v>
      </c>
      <c r="C247" s="5">
        <v>226</v>
      </c>
      <c r="D247" s="5">
        <v>5</v>
      </c>
      <c r="E247" s="5">
        <v>1</v>
      </c>
    </row>
    <row r="248" spans="1:5">
      <c r="A248" s="5">
        <v>247</v>
      </c>
      <c r="B248" s="5">
        <v>8.5990000000000002</v>
      </c>
      <c r="C248" s="5">
        <v>442.84500000000003</v>
      </c>
      <c r="D248" s="5">
        <v>3</v>
      </c>
      <c r="E248" s="5">
        <v>1</v>
      </c>
    </row>
    <row r="249" spans="1:5">
      <c r="A249" s="5">
        <v>248</v>
      </c>
      <c r="B249" s="5">
        <v>3.327</v>
      </c>
      <c r="C249" s="5">
        <v>61.2</v>
      </c>
      <c r="D249" s="5">
        <v>1</v>
      </c>
      <c r="E249" s="5">
        <v>1</v>
      </c>
    </row>
    <row r="250" spans="1:5">
      <c r="A250" s="5">
        <v>249</v>
      </c>
      <c r="B250" s="5">
        <v>15.414999999999999</v>
      </c>
      <c r="C250" s="5">
        <v>277.2</v>
      </c>
      <c r="D250" s="5">
        <v>4</v>
      </c>
      <c r="E250" s="5">
        <v>1</v>
      </c>
    </row>
    <row r="251" spans="1:5">
      <c r="A251" s="5">
        <v>250</v>
      </c>
      <c r="B251" s="5">
        <v>8.2349999999999994</v>
      </c>
      <c r="C251" s="5">
        <v>127.279</v>
      </c>
      <c r="D251" s="5">
        <v>6</v>
      </c>
      <c r="E251" s="5">
        <v>1</v>
      </c>
    </row>
    <row r="252" spans="1:5">
      <c r="A252" s="5">
        <v>251</v>
      </c>
      <c r="B252" s="5">
        <v>7.5270000000000001</v>
      </c>
      <c r="C252" s="5">
        <v>220.6</v>
      </c>
      <c r="D252" s="5">
        <v>6</v>
      </c>
      <c r="E252" s="5">
        <v>1</v>
      </c>
    </row>
    <row r="253" spans="1:5">
      <c r="A253" s="5">
        <v>252</v>
      </c>
      <c r="B253" s="5">
        <v>9.1850000000000005</v>
      </c>
      <c r="C253" s="5">
        <v>88.905000000000001</v>
      </c>
      <c r="D253" s="5">
        <v>4</v>
      </c>
      <c r="E253" s="5">
        <v>1</v>
      </c>
    </row>
    <row r="254" spans="1:5">
      <c r="A254" s="5">
        <v>253</v>
      </c>
      <c r="B254" s="5">
        <v>13.747999999999999</v>
      </c>
      <c r="C254" s="5">
        <v>649.471</v>
      </c>
      <c r="D254" s="5">
        <v>9</v>
      </c>
      <c r="E254" s="5">
        <v>1</v>
      </c>
    </row>
    <row r="255" spans="1:5">
      <c r="A255" s="5">
        <v>254</v>
      </c>
      <c r="B255" s="5">
        <v>9.6579999999999995</v>
      </c>
      <c r="C255" s="5">
        <v>297.83199999999999</v>
      </c>
      <c r="D255" s="5">
        <v>4</v>
      </c>
      <c r="E255" s="5">
        <v>1</v>
      </c>
    </row>
    <row r="256" spans="1:5">
      <c r="A256" s="5">
        <v>255</v>
      </c>
      <c r="B256" s="5">
        <v>10.151</v>
      </c>
      <c r="C256" s="5">
        <v>308.42</v>
      </c>
      <c r="D256" s="5">
        <v>5</v>
      </c>
      <c r="E256" s="5">
        <v>1</v>
      </c>
    </row>
    <row r="257" spans="1:5">
      <c r="A257" s="5">
        <v>256</v>
      </c>
      <c r="B257" s="5">
        <v>23.928999999999998</v>
      </c>
      <c r="C257" s="5">
        <v>971.72400000000005</v>
      </c>
      <c r="D257" s="5">
        <v>6</v>
      </c>
      <c r="E257" s="5">
        <v>1</v>
      </c>
    </row>
    <row r="258" spans="1:5">
      <c r="A258" s="5">
        <v>257</v>
      </c>
      <c r="B258" s="5">
        <v>13.548999999999999</v>
      </c>
      <c r="C258" s="5">
        <v>293.72000000000003</v>
      </c>
      <c r="D258" s="5">
        <v>5</v>
      </c>
      <c r="E258" s="5">
        <v>1</v>
      </c>
    </row>
    <row r="259" spans="1:5">
      <c r="A259" s="5">
        <v>258</v>
      </c>
      <c r="B259" s="5">
        <v>13.795999999999999</v>
      </c>
      <c r="C259" s="5">
        <v>223</v>
      </c>
      <c r="D259" s="5">
        <v>5</v>
      </c>
      <c r="E259" s="5">
        <v>1</v>
      </c>
    </row>
    <row r="260" spans="1:5">
      <c r="A260" s="5">
        <v>259</v>
      </c>
      <c r="B260" s="5">
        <v>4.5739999999999998</v>
      </c>
      <c r="C260" s="5">
        <v>42.938000000000002</v>
      </c>
      <c r="D260" s="5">
        <v>3</v>
      </c>
      <c r="E260" s="5">
        <v>0</v>
      </c>
    </row>
    <row r="261" spans="1:5">
      <c r="A261" s="5">
        <v>260</v>
      </c>
      <c r="B261" s="5">
        <v>2.1059999999999999</v>
      </c>
      <c r="C261" s="5">
        <v>28.2</v>
      </c>
      <c r="D261" s="5">
        <v>2</v>
      </c>
      <c r="E261" s="5">
        <v>0</v>
      </c>
    </row>
    <row r="262" spans="1:5">
      <c r="A262" s="5">
        <v>261</v>
      </c>
      <c r="B262" s="5">
        <v>13.989000000000001</v>
      </c>
      <c r="C262" s="5">
        <v>273.62900000000002</v>
      </c>
      <c r="D262" s="5">
        <v>7</v>
      </c>
      <c r="E262" s="5">
        <v>0</v>
      </c>
    </row>
    <row r="263" spans="1:5">
      <c r="A263" s="5">
        <v>262</v>
      </c>
      <c r="B263" s="5">
        <v>7.6859999999999999</v>
      </c>
      <c r="C263" s="5">
        <v>217.2</v>
      </c>
      <c r="D263" s="5">
        <v>4</v>
      </c>
      <c r="E263" s="5">
        <v>0</v>
      </c>
    </row>
    <row r="264" spans="1:5">
      <c r="A264" s="5">
        <v>263</v>
      </c>
      <c r="B264" s="5">
        <v>4.375</v>
      </c>
      <c r="C264" s="5">
        <v>85.51</v>
      </c>
      <c r="D264" s="5">
        <v>2</v>
      </c>
      <c r="E264" s="5">
        <v>0</v>
      </c>
    </row>
    <row r="265" spans="1:5">
      <c r="A265" s="5">
        <v>264</v>
      </c>
      <c r="B265" s="5">
        <v>2.8879999999999999</v>
      </c>
      <c r="C265" s="5">
        <v>36</v>
      </c>
      <c r="D265" s="5">
        <v>1</v>
      </c>
      <c r="E265" s="5">
        <v>0</v>
      </c>
    </row>
    <row r="266" spans="1:5">
      <c r="A266" s="5">
        <v>265</v>
      </c>
      <c r="B266" s="5">
        <v>9.4420000000000002</v>
      </c>
      <c r="C266" s="5">
        <v>75.674999999999997</v>
      </c>
      <c r="D266" s="5">
        <v>5</v>
      </c>
      <c r="E266" s="5">
        <v>0</v>
      </c>
    </row>
    <row r="267" spans="1:5">
      <c r="A267" s="5">
        <v>266</v>
      </c>
      <c r="B267" s="5">
        <v>12.022</v>
      </c>
      <c r="C267" s="5">
        <v>277.09199999999998</v>
      </c>
      <c r="D267" s="5">
        <v>4</v>
      </c>
      <c r="E267" s="5">
        <v>0</v>
      </c>
    </row>
    <row r="268" spans="1:5">
      <c r="A268" s="5">
        <v>267</v>
      </c>
      <c r="B268" s="5">
        <v>4.5819999999999999</v>
      </c>
      <c r="C268" s="5">
        <v>54.735999999999997</v>
      </c>
      <c r="D268" s="5">
        <v>3</v>
      </c>
      <c r="E268" s="5">
        <v>0</v>
      </c>
    </row>
    <row r="269" spans="1:5">
      <c r="A269" s="5">
        <v>268</v>
      </c>
      <c r="B269" s="5">
        <v>8.4149999999999991</v>
      </c>
      <c r="C269" s="5">
        <v>94.361999999999995</v>
      </c>
      <c r="D269" s="5">
        <v>6</v>
      </c>
      <c r="E269" s="5">
        <v>0</v>
      </c>
    </row>
    <row r="270" spans="1:5">
      <c r="A270" s="5">
        <v>269</v>
      </c>
      <c r="B270" s="5">
        <v>6.8230000000000004</v>
      </c>
      <c r="C270" s="5">
        <v>105.571</v>
      </c>
      <c r="D270" s="5">
        <v>6</v>
      </c>
      <c r="E270" s="5">
        <v>0</v>
      </c>
    </row>
    <row r="271" spans="1:5">
      <c r="A271" s="5">
        <v>270</v>
      </c>
      <c r="B271" s="5">
        <v>8.1850000000000005</v>
      </c>
      <c r="C271" s="5">
        <v>70.625</v>
      </c>
      <c r="D271" s="5">
        <v>4</v>
      </c>
      <c r="E271" s="5">
        <v>0</v>
      </c>
    </row>
    <row r="272" spans="1:5">
      <c r="A272" s="5">
        <v>271</v>
      </c>
      <c r="B272" s="5">
        <v>8.8010000000000002</v>
      </c>
      <c r="C272" s="5">
        <v>119.675</v>
      </c>
      <c r="D272" s="5">
        <v>2</v>
      </c>
      <c r="E272" s="5">
        <v>0</v>
      </c>
    </row>
    <row r="273" spans="1:5">
      <c r="A273" s="5">
        <v>272</v>
      </c>
      <c r="B273" s="5">
        <v>8.02</v>
      </c>
      <c r="C273" s="5">
        <v>236.08500000000001</v>
      </c>
      <c r="D273" s="5">
        <v>4</v>
      </c>
      <c r="E273" s="5">
        <v>0</v>
      </c>
    </row>
    <row r="274" spans="1:5">
      <c r="A274" s="5">
        <v>273</v>
      </c>
      <c r="B274" s="5">
        <v>5.9539999999999997</v>
      </c>
      <c r="C274" s="5">
        <v>34.670999999999999</v>
      </c>
      <c r="D274" s="5">
        <v>2</v>
      </c>
      <c r="E274" s="5">
        <v>0</v>
      </c>
    </row>
    <row r="275" spans="1:5">
      <c r="A275" s="5">
        <v>274</v>
      </c>
      <c r="B275" s="5">
        <v>2.4180000000000001</v>
      </c>
      <c r="C275" s="5">
        <v>40.39</v>
      </c>
      <c r="D275" s="5">
        <v>1</v>
      </c>
      <c r="E275" s="5">
        <v>0</v>
      </c>
    </row>
    <row r="276" spans="1:5">
      <c r="A276" s="5">
        <v>275</v>
      </c>
      <c r="B276" s="5">
        <v>5.9409999999999998</v>
      </c>
      <c r="C276" s="5">
        <v>143.13999999999999</v>
      </c>
      <c r="D276" s="5">
        <v>3</v>
      </c>
      <c r="E276" s="5">
        <v>0</v>
      </c>
    </row>
    <row r="277" spans="1:5">
      <c r="A277" s="5">
        <v>276</v>
      </c>
      <c r="B277" s="5">
        <v>6.8739999999999997</v>
      </c>
      <c r="C277" s="5">
        <v>125</v>
      </c>
      <c r="D277" s="5">
        <v>2</v>
      </c>
      <c r="E277" s="5">
        <v>0</v>
      </c>
    </row>
    <row r="278" spans="1:5">
      <c r="A278" s="5">
        <v>277</v>
      </c>
      <c r="B278" s="5">
        <v>8.0719999999999992</v>
      </c>
      <c r="C278" s="5">
        <v>107.2</v>
      </c>
      <c r="D278" s="5">
        <v>3</v>
      </c>
      <c r="E278" s="5">
        <v>0</v>
      </c>
    </row>
    <row r="279" spans="1:5">
      <c r="A279" s="5">
        <v>278</v>
      </c>
      <c r="B279" s="5">
        <v>7.7140000000000004</v>
      </c>
      <c r="C279" s="5">
        <v>92.256</v>
      </c>
      <c r="D279" s="5">
        <v>6</v>
      </c>
      <c r="E279" s="5">
        <v>0</v>
      </c>
    </row>
    <row r="280" spans="1:5">
      <c r="A280" s="5">
        <v>279</v>
      </c>
      <c r="B280" s="5">
        <v>6.9340000000000002</v>
      </c>
      <c r="C280" s="5">
        <v>86.414000000000001</v>
      </c>
      <c r="D280" s="5">
        <v>5</v>
      </c>
      <c r="E280" s="5">
        <v>0</v>
      </c>
    </row>
    <row r="281" spans="1:5">
      <c r="A281" s="5">
        <v>280</v>
      </c>
      <c r="B281" s="5">
        <v>14.362</v>
      </c>
      <c r="C281" s="5">
        <v>185.6</v>
      </c>
      <c r="D281" s="5">
        <v>4</v>
      </c>
      <c r="E281" s="5">
        <v>0</v>
      </c>
    </row>
    <row r="282" spans="1:5">
      <c r="A282" s="5">
        <v>281</v>
      </c>
      <c r="B282" s="5">
        <v>6.2880000000000003</v>
      </c>
      <c r="C282" s="5">
        <v>52.505000000000003</v>
      </c>
      <c r="D282" s="5">
        <v>3</v>
      </c>
      <c r="E282" s="5">
        <v>0</v>
      </c>
    </row>
    <row r="283" spans="1:5">
      <c r="A283" s="5">
        <v>282</v>
      </c>
      <c r="B283" s="5">
        <v>12.861000000000001</v>
      </c>
      <c r="C283" s="5">
        <v>156.38999999999999</v>
      </c>
      <c r="D283" s="5">
        <v>3</v>
      </c>
      <c r="E283" s="5">
        <v>0</v>
      </c>
    </row>
    <row r="284" spans="1:5">
      <c r="A284" s="5">
        <v>283</v>
      </c>
      <c r="B284" s="5">
        <v>11.24</v>
      </c>
      <c r="C284" s="5">
        <v>162.61000000000001</v>
      </c>
      <c r="D284" s="5">
        <v>4</v>
      </c>
      <c r="E284" s="5">
        <v>0</v>
      </c>
    </row>
    <row r="285" spans="1:5">
      <c r="A285" s="5">
        <v>284</v>
      </c>
      <c r="B285" s="5">
        <v>16.042999999999999</v>
      </c>
      <c r="C285" s="5">
        <v>186.69</v>
      </c>
      <c r="D285" s="5">
        <v>4</v>
      </c>
      <c r="E285" s="5">
        <v>0</v>
      </c>
    </row>
    <row r="286" spans="1:5">
      <c r="A286" s="5">
        <v>285</v>
      </c>
      <c r="B286" s="5">
        <v>7.5579999999999998</v>
      </c>
      <c r="C286" s="5">
        <v>96.013000000000005</v>
      </c>
      <c r="D286" s="5">
        <v>5</v>
      </c>
      <c r="E286" s="5">
        <v>0</v>
      </c>
    </row>
    <row r="287" spans="1:5">
      <c r="A287" s="5">
        <v>286</v>
      </c>
      <c r="B287" s="5">
        <v>2.548</v>
      </c>
      <c r="C287" s="5">
        <v>40.476999999999997</v>
      </c>
      <c r="D287" s="5">
        <v>3</v>
      </c>
      <c r="E287" s="5">
        <v>0</v>
      </c>
    </row>
    <row r="288" spans="1:5">
      <c r="A288" s="5">
        <v>287</v>
      </c>
      <c r="B288" s="5">
        <v>11.821</v>
      </c>
      <c r="C288" s="5">
        <v>130.4</v>
      </c>
      <c r="D288" s="5">
        <v>7</v>
      </c>
      <c r="E288" s="5">
        <v>0</v>
      </c>
    </row>
    <row r="289" spans="1:5">
      <c r="A289" s="5">
        <v>288</v>
      </c>
      <c r="B289" s="5">
        <v>11.125</v>
      </c>
      <c r="C289" s="5">
        <v>193.4</v>
      </c>
      <c r="D289" s="5">
        <v>4</v>
      </c>
      <c r="E289" s="5">
        <v>0</v>
      </c>
    </row>
    <row r="290" spans="1:5">
      <c r="A290" s="5">
        <v>289</v>
      </c>
      <c r="B290" s="5">
        <v>9.5790000000000006</v>
      </c>
      <c r="C290" s="5">
        <v>72.692999999999998</v>
      </c>
      <c r="D290" s="5">
        <v>5</v>
      </c>
      <c r="E290" s="5">
        <v>0</v>
      </c>
    </row>
    <row r="291" spans="1:5">
      <c r="A291" s="5">
        <v>290</v>
      </c>
      <c r="B291" s="5">
        <v>10.67</v>
      </c>
      <c r="C291" s="5">
        <v>101.8</v>
      </c>
      <c r="D291" s="5">
        <v>2</v>
      </c>
      <c r="E291" s="5">
        <v>0</v>
      </c>
    </row>
    <row r="292" spans="1:5">
      <c r="A292" s="5">
        <v>291</v>
      </c>
      <c r="B292" s="5">
        <v>6.0730000000000004</v>
      </c>
      <c r="C292" s="5">
        <v>124.84</v>
      </c>
      <c r="D292" s="5">
        <v>2</v>
      </c>
      <c r="E292" s="5">
        <v>0</v>
      </c>
    </row>
    <row r="293" spans="1:5">
      <c r="A293" s="5">
        <v>292</v>
      </c>
      <c r="B293" s="5">
        <v>11.663</v>
      </c>
      <c r="C293" s="5">
        <v>95.981999999999999</v>
      </c>
      <c r="D293" s="5">
        <v>6</v>
      </c>
      <c r="E293" s="5">
        <v>0</v>
      </c>
    </row>
    <row r="294" spans="1:5">
      <c r="A294" s="5">
        <v>293</v>
      </c>
      <c r="B294" s="5">
        <v>4.4749999999999996</v>
      </c>
      <c r="C294" s="5">
        <v>26.742000000000001</v>
      </c>
      <c r="D294" s="5">
        <v>2</v>
      </c>
      <c r="E294" s="5">
        <v>0</v>
      </c>
    </row>
    <row r="295" spans="1:5">
      <c r="A295" s="5">
        <v>294</v>
      </c>
      <c r="B295" s="5">
        <v>5.9249999999999998</v>
      </c>
      <c r="C295" s="5">
        <v>87.606999999999999</v>
      </c>
      <c r="D295" s="5">
        <v>5</v>
      </c>
      <c r="E295" s="5">
        <v>0</v>
      </c>
    </row>
    <row r="296" spans="1:5">
      <c r="A296" s="5">
        <v>295</v>
      </c>
      <c r="B296" s="5">
        <v>3.3250000000000002</v>
      </c>
      <c r="C296" s="5">
        <v>24.672999999999998</v>
      </c>
      <c r="D296" s="5">
        <v>2</v>
      </c>
      <c r="E296" s="5">
        <v>0</v>
      </c>
    </row>
    <row r="297" spans="1:5">
      <c r="A297" s="5">
        <v>296</v>
      </c>
      <c r="B297" s="5">
        <v>3.6280000000000001</v>
      </c>
      <c r="C297" s="5">
        <v>184.30099999999999</v>
      </c>
      <c r="D297" s="5">
        <v>1</v>
      </c>
      <c r="E297" s="5">
        <v>0</v>
      </c>
    </row>
    <row r="298" spans="1:5">
      <c r="A298" s="5">
        <v>297</v>
      </c>
      <c r="B298" s="5">
        <v>5.41</v>
      </c>
      <c r="C298" s="5">
        <v>161</v>
      </c>
      <c r="D298" s="5">
        <v>3</v>
      </c>
      <c r="E298" s="5">
        <v>0</v>
      </c>
    </row>
    <row r="299" spans="1:5">
      <c r="A299" s="5">
        <v>298</v>
      </c>
      <c r="B299" s="5">
        <v>7.3979999999999997</v>
      </c>
      <c r="C299" s="5">
        <v>267.99599999999998</v>
      </c>
      <c r="D299" s="5">
        <v>6</v>
      </c>
      <c r="E299" s="5">
        <v>0</v>
      </c>
    </row>
    <row r="300" spans="1:5">
      <c r="A300" s="5">
        <v>299</v>
      </c>
      <c r="B300" s="5">
        <v>6.2960000000000003</v>
      </c>
      <c r="C300" s="5">
        <v>187</v>
      </c>
      <c r="D300" s="5">
        <v>5</v>
      </c>
      <c r="E300" s="5">
        <v>0</v>
      </c>
    </row>
    <row r="301" spans="1:5">
      <c r="A301" s="5">
        <v>300</v>
      </c>
      <c r="B301" s="5">
        <v>9.0950000000000006</v>
      </c>
      <c r="C301" s="5">
        <v>94.691000000000003</v>
      </c>
      <c r="D301" s="5">
        <v>6</v>
      </c>
      <c r="E301" s="5">
        <v>0</v>
      </c>
    </row>
    <row r="302" spans="1:5">
      <c r="A302" s="5">
        <v>301</v>
      </c>
      <c r="B302" s="5">
        <v>15.695</v>
      </c>
      <c r="C302" s="5">
        <v>430.52100000000002</v>
      </c>
      <c r="D302" s="5">
        <v>5</v>
      </c>
      <c r="E302" s="5">
        <v>0</v>
      </c>
    </row>
    <row r="303" spans="1:5">
      <c r="A303" s="5">
        <v>302</v>
      </c>
      <c r="B303" s="5">
        <v>12.233000000000001</v>
      </c>
      <c r="C303" s="5">
        <v>262.7</v>
      </c>
      <c r="D303" s="5">
        <v>5</v>
      </c>
      <c r="E303" s="5">
        <v>0</v>
      </c>
    </row>
    <row r="304" spans="1:5">
      <c r="A304" s="5">
        <v>303</v>
      </c>
      <c r="B304" s="5">
        <v>14.362</v>
      </c>
      <c r="C304" s="5">
        <v>300.89999999999998</v>
      </c>
      <c r="D304" s="5">
        <v>6</v>
      </c>
      <c r="E304" s="5">
        <v>0</v>
      </c>
    </row>
    <row r="305" spans="1:5">
      <c r="A305" s="5">
        <v>304</v>
      </c>
      <c r="B305" s="5">
        <v>14.574999999999999</v>
      </c>
      <c r="C305" s="5">
        <v>258.43299999999999</v>
      </c>
      <c r="D305" s="5">
        <v>3</v>
      </c>
      <c r="E305" s="5">
        <v>0</v>
      </c>
    </row>
    <row r="306" spans="1:5">
      <c r="A306" s="5">
        <v>305</v>
      </c>
      <c r="B306" s="5">
        <v>15.430999999999999</v>
      </c>
      <c r="C306" s="5">
        <v>211.601</v>
      </c>
      <c r="D306" s="5">
        <v>3</v>
      </c>
      <c r="E306" s="5">
        <v>0</v>
      </c>
    </row>
    <row r="307" spans="1:5">
      <c r="A307" s="5">
        <v>306</v>
      </c>
      <c r="B307" s="5">
        <v>14.64</v>
      </c>
      <c r="C307" s="5">
        <v>205.58</v>
      </c>
      <c r="D307" s="5">
        <v>5</v>
      </c>
      <c r="E307" s="5">
        <v>0</v>
      </c>
    </row>
    <row r="308" spans="1:5">
      <c r="A308" s="5">
        <v>307</v>
      </c>
      <c r="B308" s="5">
        <v>9.2940000000000005</v>
      </c>
      <c r="C308" s="5">
        <v>154.34399999999999</v>
      </c>
      <c r="D308" s="5">
        <v>2</v>
      </c>
      <c r="E308" s="5">
        <v>0</v>
      </c>
    </row>
    <row r="309" spans="1:5">
      <c r="A309" s="5">
        <v>308</v>
      </c>
      <c r="B309" s="5">
        <v>15.744</v>
      </c>
      <c r="C309" s="5">
        <v>369.9</v>
      </c>
      <c r="D309" s="5">
        <v>6</v>
      </c>
      <c r="E309" s="5">
        <v>0</v>
      </c>
    </row>
    <row r="310" spans="1:5">
      <c r="A310" s="5">
        <v>309</v>
      </c>
      <c r="B310" s="5">
        <v>5.8940000000000001</v>
      </c>
      <c r="C310" s="5">
        <v>103.8</v>
      </c>
      <c r="D310" s="5">
        <v>2</v>
      </c>
      <c r="E310" s="5">
        <v>0</v>
      </c>
    </row>
    <row r="311" spans="1:5">
      <c r="A311" s="5">
        <v>310</v>
      </c>
      <c r="B311" s="5">
        <v>6.5069999999999997</v>
      </c>
      <c r="C311" s="5">
        <v>187.1</v>
      </c>
      <c r="D311" s="5">
        <v>5</v>
      </c>
      <c r="E311" s="5">
        <v>0</v>
      </c>
    </row>
    <row r="312" spans="1:5">
      <c r="A312" s="5">
        <v>311</v>
      </c>
      <c r="B312" s="5">
        <v>9.7530000000000001</v>
      </c>
      <c r="C312" s="5">
        <v>79.941000000000003</v>
      </c>
      <c r="D312" s="5">
        <v>5</v>
      </c>
      <c r="E312" s="5">
        <v>0</v>
      </c>
    </row>
    <row r="313" spans="1:5">
      <c r="A313" s="5">
        <v>312</v>
      </c>
      <c r="B313" s="5">
        <v>6.9835000000000003</v>
      </c>
      <c r="C313" s="5">
        <v>214.99700000000001</v>
      </c>
      <c r="D313" s="5">
        <v>3</v>
      </c>
      <c r="E313" s="5">
        <v>0</v>
      </c>
    </row>
    <row r="314" spans="1:5">
      <c r="A314" s="5">
        <v>313</v>
      </c>
      <c r="B314" s="5">
        <v>8.3629999999999995</v>
      </c>
      <c r="C314" s="5">
        <v>149.69999999999999</v>
      </c>
      <c r="D314" s="5">
        <v>4</v>
      </c>
      <c r="E314" s="5">
        <v>1</v>
      </c>
    </row>
    <row r="315" spans="1:5">
      <c r="A315" s="5">
        <v>314</v>
      </c>
      <c r="B315" s="5">
        <v>3.419</v>
      </c>
      <c r="C315" s="5">
        <v>38.811999999999998</v>
      </c>
      <c r="D315" s="5">
        <v>2</v>
      </c>
      <c r="E315" s="5">
        <v>1</v>
      </c>
    </row>
    <row r="316" spans="1:5">
      <c r="A316" s="5">
        <v>315</v>
      </c>
      <c r="B316" s="5">
        <v>2.222</v>
      </c>
      <c r="C316" s="5">
        <v>58.5</v>
      </c>
      <c r="D316" s="5">
        <v>3</v>
      </c>
      <c r="E316" s="5">
        <v>1</v>
      </c>
    </row>
    <row r="317" spans="1:5">
      <c r="A317" s="5">
        <v>316</v>
      </c>
      <c r="B317" s="5">
        <v>8.9789999999999992</v>
      </c>
      <c r="C317" s="5">
        <v>226.35</v>
      </c>
      <c r="D317" s="5">
        <v>5</v>
      </c>
      <c r="E317" s="5">
        <v>0</v>
      </c>
    </row>
    <row r="318" spans="1:5">
      <c r="A318" s="5">
        <v>317</v>
      </c>
      <c r="B318" s="5">
        <v>6.86</v>
      </c>
      <c r="C318" s="5">
        <v>186.71600000000001</v>
      </c>
      <c r="D318" s="5">
        <v>4</v>
      </c>
      <c r="E318" s="5">
        <v>0</v>
      </c>
    </row>
    <row r="319" spans="1:5">
      <c r="A319" s="5">
        <v>318</v>
      </c>
      <c r="B319" s="5">
        <v>6.8620000000000001</v>
      </c>
      <c r="C319" s="5">
        <v>70.191999999999993</v>
      </c>
      <c r="D319" s="5">
        <v>4</v>
      </c>
      <c r="E319" s="5">
        <v>0</v>
      </c>
    </row>
    <row r="320" spans="1:5">
      <c r="A320" s="5">
        <v>319</v>
      </c>
      <c r="B320" s="5">
        <v>9.0760000000000005</v>
      </c>
      <c r="C320" s="5">
        <v>77.022999999999996</v>
      </c>
      <c r="D320" s="5">
        <v>5</v>
      </c>
      <c r="E320" s="5">
        <v>0</v>
      </c>
    </row>
    <row r="321" spans="1:5">
      <c r="A321" s="5">
        <v>320</v>
      </c>
      <c r="B321" s="5">
        <v>3.6829999999999998</v>
      </c>
      <c r="C321" s="5">
        <v>92.61</v>
      </c>
      <c r="D321" s="5">
        <v>2</v>
      </c>
      <c r="E321" s="5">
        <v>0</v>
      </c>
    </row>
    <row r="322" spans="1:5">
      <c r="A322" s="5">
        <v>321</v>
      </c>
      <c r="B322" s="5">
        <v>4.1150000000000002</v>
      </c>
      <c r="C322" s="5">
        <v>170.4</v>
      </c>
      <c r="D322" s="5">
        <v>3</v>
      </c>
      <c r="E322" s="5">
        <v>0</v>
      </c>
    </row>
    <row r="323" spans="1:5">
      <c r="A323" s="5">
        <v>322</v>
      </c>
      <c r="B323" s="5">
        <v>6.7184999999999997</v>
      </c>
      <c r="C323" s="5">
        <v>111.36799999999999</v>
      </c>
      <c r="D323" s="5">
        <v>3</v>
      </c>
      <c r="E323" s="5">
        <v>0</v>
      </c>
    </row>
    <row r="324" spans="1:5">
      <c r="A324" s="5">
        <v>323</v>
      </c>
      <c r="B324" s="5">
        <v>10.112</v>
      </c>
      <c r="C324" s="5">
        <v>607.553</v>
      </c>
      <c r="D324" s="5">
        <v>4</v>
      </c>
      <c r="E324" s="5">
        <v>0</v>
      </c>
    </row>
    <row r="325" spans="1:5">
      <c r="A325" s="5">
        <v>324</v>
      </c>
      <c r="B325" s="5">
        <v>2.524</v>
      </c>
      <c r="C325" s="5">
        <v>30.443999999999999</v>
      </c>
      <c r="D325" s="5">
        <v>2</v>
      </c>
      <c r="E325" s="5">
        <v>0</v>
      </c>
    </row>
    <row r="326" spans="1:5">
      <c r="A326" s="5">
        <v>325</v>
      </c>
      <c r="B326" s="5">
        <v>16.608000000000001</v>
      </c>
      <c r="C326" s="5">
        <v>200.92</v>
      </c>
      <c r="D326" s="5">
        <v>4</v>
      </c>
      <c r="E326" s="5">
        <v>0</v>
      </c>
    </row>
    <row r="327" spans="1:5">
      <c r="A327" s="5">
        <v>326</v>
      </c>
      <c r="B327" s="5">
        <v>16.388999999999999</v>
      </c>
      <c r="C327" s="5">
        <v>189.44</v>
      </c>
      <c r="D327" s="5">
        <v>4</v>
      </c>
      <c r="E327" s="5">
        <v>0</v>
      </c>
    </row>
    <row r="328" spans="1:5">
      <c r="A328" s="5">
        <v>327</v>
      </c>
      <c r="B328" s="5">
        <v>9.3439999999999994</v>
      </c>
      <c r="C328" s="5">
        <v>180.1</v>
      </c>
      <c r="D328" s="5">
        <v>3</v>
      </c>
      <c r="E328" s="5">
        <v>0</v>
      </c>
    </row>
    <row r="329" spans="1:5">
      <c r="A329" s="5">
        <v>328</v>
      </c>
      <c r="B329" s="5">
        <v>4.6059999999999999</v>
      </c>
      <c r="C329" s="5">
        <v>78</v>
      </c>
      <c r="D329" s="5">
        <v>2</v>
      </c>
      <c r="E329" s="5">
        <v>0</v>
      </c>
    </row>
    <row r="330" spans="1:5">
      <c r="A330" s="5">
        <v>329</v>
      </c>
      <c r="B330" s="5">
        <v>23.576000000000001</v>
      </c>
      <c r="C330" s="5">
        <v>250.989</v>
      </c>
      <c r="D330" s="5">
        <v>5</v>
      </c>
      <c r="E330" s="5">
        <v>0</v>
      </c>
    </row>
    <row r="331" spans="1:5">
      <c r="A331" s="5">
        <v>330</v>
      </c>
      <c r="B331" s="5">
        <v>7.6639999999999997</v>
      </c>
      <c r="C331" s="5">
        <v>90</v>
      </c>
      <c r="D331" s="5">
        <v>2</v>
      </c>
      <c r="E331" s="5">
        <v>0</v>
      </c>
    </row>
    <row r="332" spans="1:5">
      <c r="A332" s="5">
        <v>331</v>
      </c>
      <c r="B332" s="5">
        <v>6.9480000000000004</v>
      </c>
      <c r="C332" s="5">
        <v>100.77</v>
      </c>
      <c r="D332" s="5">
        <v>2</v>
      </c>
      <c r="E332" s="5">
        <v>0</v>
      </c>
    </row>
    <row r="333" spans="1:5">
      <c r="A333" s="5">
        <v>332</v>
      </c>
      <c r="B333" s="5">
        <v>18.45</v>
      </c>
      <c r="C333" s="5">
        <v>371.601</v>
      </c>
      <c r="D333" s="5">
        <v>5</v>
      </c>
      <c r="E333" s="5">
        <v>0</v>
      </c>
    </row>
    <row r="334" spans="1:5">
      <c r="A334" s="5">
        <v>333</v>
      </c>
      <c r="B334" s="5">
        <v>35.600999999999999</v>
      </c>
      <c r="C334" s="5">
        <v>1224.126</v>
      </c>
      <c r="D334" s="5">
        <v>8</v>
      </c>
      <c r="E334" s="5">
        <v>0</v>
      </c>
    </row>
    <row r="335" spans="1:5">
      <c r="A335" s="5">
        <v>334</v>
      </c>
      <c r="B335" s="5">
        <v>15.526</v>
      </c>
      <c r="C335" s="5">
        <v>111.37</v>
      </c>
      <c r="D335" s="5">
        <v>5</v>
      </c>
      <c r="E335" s="5">
        <v>0</v>
      </c>
    </row>
    <row r="336" spans="1:5">
      <c r="A336" s="5">
        <v>335</v>
      </c>
      <c r="B336" s="5">
        <v>5.19</v>
      </c>
      <c r="C336" s="5">
        <v>90.385000000000005</v>
      </c>
      <c r="D336" s="5">
        <v>6</v>
      </c>
      <c r="E336" s="5">
        <v>0</v>
      </c>
    </row>
    <row r="337" spans="1:5">
      <c r="A337" s="5">
        <v>336</v>
      </c>
      <c r="B337" s="5">
        <v>6.79</v>
      </c>
      <c r="C337" s="5">
        <v>186.185</v>
      </c>
      <c r="D337" s="5">
        <v>8</v>
      </c>
      <c r="E337" s="5">
        <v>0</v>
      </c>
    </row>
    <row r="338" spans="1:5">
      <c r="A338" s="5">
        <v>337</v>
      </c>
      <c r="B338" s="5">
        <v>7.71</v>
      </c>
      <c r="C338" s="5">
        <v>575.01900000000001</v>
      </c>
      <c r="D338" s="5">
        <v>3</v>
      </c>
      <c r="E338" s="5">
        <v>1</v>
      </c>
    </row>
    <row r="339" spans="1:5">
      <c r="A339" s="5">
        <v>338</v>
      </c>
      <c r="B339" s="5">
        <v>9.766</v>
      </c>
      <c r="C339" s="5">
        <v>208.15</v>
      </c>
      <c r="D339" s="5">
        <v>4</v>
      </c>
      <c r="E339" s="5">
        <v>1</v>
      </c>
    </row>
    <row r="340" spans="1:5">
      <c r="A340" s="5">
        <v>339</v>
      </c>
      <c r="B340" s="5">
        <v>7.1050000000000004</v>
      </c>
      <c r="C340" s="5">
        <v>130.25</v>
      </c>
      <c r="D340" s="5">
        <v>3</v>
      </c>
      <c r="E340" s="5">
        <v>1</v>
      </c>
    </row>
    <row r="341" spans="1:5">
      <c r="A341" s="5">
        <v>340</v>
      </c>
      <c r="B341" s="5">
        <v>7.6</v>
      </c>
      <c r="C341" s="5">
        <v>204.5</v>
      </c>
      <c r="D341" s="5">
        <v>4</v>
      </c>
      <c r="E341" s="5">
        <v>0</v>
      </c>
    </row>
    <row r="342" spans="1:5">
      <c r="A342" s="5">
        <v>341</v>
      </c>
      <c r="B342" s="5">
        <v>6.508</v>
      </c>
      <c r="C342" s="5">
        <v>58.789000000000001</v>
      </c>
      <c r="D342" s="5">
        <v>3</v>
      </c>
      <c r="E342" s="5">
        <v>0</v>
      </c>
    </row>
    <row r="343" spans="1:5">
      <c r="A343" s="5">
        <v>342</v>
      </c>
      <c r="B343" s="5">
        <v>11.177</v>
      </c>
      <c r="C343" s="5">
        <v>200.53</v>
      </c>
      <c r="D343" s="5">
        <v>5</v>
      </c>
      <c r="E343" s="5">
        <v>0</v>
      </c>
    </row>
    <row r="344" spans="1:5">
      <c r="A344" s="5">
        <v>343</v>
      </c>
      <c r="B344" s="5">
        <v>7.41</v>
      </c>
      <c r="C344" s="5">
        <v>79.873999999999995</v>
      </c>
      <c r="D344" s="5">
        <v>5</v>
      </c>
      <c r="E344" s="5">
        <v>0</v>
      </c>
    </row>
    <row r="345" spans="1:5">
      <c r="A345" s="5">
        <v>344</v>
      </c>
      <c r="B345" s="5">
        <v>8.0850000000000009</v>
      </c>
      <c r="C345" s="5">
        <v>196.6</v>
      </c>
      <c r="D345" s="5">
        <v>4</v>
      </c>
      <c r="E345" s="5">
        <v>0</v>
      </c>
    </row>
    <row r="346" spans="1:5">
      <c r="A346" s="5">
        <v>345</v>
      </c>
      <c r="B346" s="5">
        <v>6.52</v>
      </c>
      <c r="C346" s="5">
        <v>45.484000000000002</v>
      </c>
      <c r="D346" s="5">
        <v>2</v>
      </c>
      <c r="E346" s="5">
        <v>0</v>
      </c>
    </row>
    <row r="347" spans="1:5">
      <c r="A347" s="5">
        <v>346</v>
      </c>
      <c r="B347" s="5">
        <v>6.3860000000000001</v>
      </c>
      <c r="C347" s="5">
        <v>182.4</v>
      </c>
      <c r="D347" s="5">
        <v>4</v>
      </c>
      <c r="E347" s="5">
        <v>0</v>
      </c>
    </row>
    <row r="348" spans="1:5">
      <c r="A348" s="5">
        <v>347</v>
      </c>
      <c r="B348" s="5">
        <v>6.67</v>
      </c>
      <c r="C348" s="5">
        <v>177.12</v>
      </c>
      <c r="D348" s="5">
        <v>3</v>
      </c>
      <c r="E348" s="5">
        <v>0</v>
      </c>
    </row>
    <row r="349" spans="1:5">
      <c r="A349" s="5">
        <v>348</v>
      </c>
      <c r="B349" s="5">
        <v>5.33</v>
      </c>
      <c r="C349" s="5">
        <v>204.876</v>
      </c>
      <c r="D349" s="5">
        <v>3</v>
      </c>
      <c r="E349" s="5">
        <v>0</v>
      </c>
    </row>
    <row r="350" spans="1:5">
      <c r="A350" s="5">
        <v>349</v>
      </c>
      <c r="B350" s="5">
        <v>10.85</v>
      </c>
      <c r="C350" s="5">
        <v>129.077</v>
      </c>
      <c r="D350" s="5">
        <v>7</v>
      </c>
      <c r="E350" s="5">
        <v>0</v>
      </c>
    </row>
    <row r="351" spans="1:5">
      <c r="A351" s="5">
        <v>350</v>
      </c>
      <c r="B351" s="5">
        <v>5.6550000000000002</v>
      </c>
      <c r="C351" s="5">
        <v>94.56</v>
      </c>
      <c r="D351" s="5">
        <v>2</v>
      </c>
      <c r="E351" s="5">
        <v>0</v>
      </c>
    </row>
    <row r="352" spans="1:5">
      <c r="A352" s="5">
        <v>351</v>
      </c>
      <c r="B352" s="5">
        <v>8.31</v>
      </c>
      <c r="C352" s="5">
        <v>74.207999999999998</v>
      </c>
      <c r="D352" s="5">
        <v>4</v>
      </c>
      <c r="E352" s="5">
        <v>0</v>
      </c>
    </row>
    <row r="353" spans="1:5">
      <c r="A353" s="5">
        <v>352</v>
      </c>
      <c r="B353" s="5">
        <v>12.186999999999999</v>
      </c>
      <c r="C353" s="5">
        <v>233.14</v>
      </c>
      <c r="D353" s="5">
        <v>6</v>
      </c>
      <c r="E353" s="5">
        <v>0</v>
      </c>
    </row>
    <row r="354" spans="1:5">
      <c r="A354" s="5">
        <v>353</v>
      </c>
      <c r="B354" s="5">
        <v>2.6720000000000002</v>
      </c>
      <c r="C354" s="5">
        <v>25.948</v>
      </c>
      <c r="D354" s="5">
        <v>2</v>
      </c>
      <c r="E354" s="5">
        <v>0</v>
      </c>
    </row>
    <row r="355" spans="1:5">
      <c r="A355" s="5">
        <v>354</v>
      </c>
      <c r="B355" s="5">
        <v>5.32</v>
      </c>
      <c r="C355" s="5">
        <v>32.387</v>
      </c>
      <c r="D355" s="5">
        <v>2</v>
      </c>
      <c r="E355" s="5">
        <v>0</v>
      </c>
    </row>
    <row r="356" spans="1:5">
      <c r="A356" s="5">
        <v>355</v>
      </c>
      <c r="B356" s="5">
        <v>4.5750000000000002</v>
      </c>
      <c r="C356" s="5">
        <v>138.51599999999999</v>
      </c>
      <c r="D356" s="5">
        <v>1</v>
      </c>
      <c r="E356" s="5">
        <v>0</v>
      </c>
    </row>
    <row r="357" spans="1:5">
      <c r="A357" s="5">
        <v>356</v>
      </c>
      <c r="B357" s="5">
        <v>6.0880000000000001</v>
      </c>
      <c r="C357" s="5">
        <v>120.08499999999999</v>
      </c>
      <c r="D357" s="5">
        <v>7</v>
      </c>
      <c r="E357" s="5">
        <v>0</v>
      </c>
    </row>
    <row r="358" spans="1:5">
      <c r="A358" s="5">
        <v>357</v>
      </c>
      <c r="B358" s="5">
        <v>1.5640000000000001</v>
      </c>
      <c r="C358" s="5">
        <v>22.864999999999998</v>
      </c>
      <c r="D358" s="5">
        <v>1</v>
      </c>
      <c r="E358" s="5">
        <v>0</v>
      </c>
    </row>
    <row r="359" spans="1:5">
      <c r="A359" s="5">
        <v>358</v>
      </c>
      <c r="B359" s="5">
        <v>5.9349999999999996</v>
      </c>
      <c r="C359" s="5">
        <v>58.277000000000001</v>
      </c>
      <c r="D359" s="5">
        <v>4</v>
      </c>
      <c r="E359" s="5">
        <v>0</v>
      </c>
    </row>
    <row r="360" spans="1:5">
      <c r="A360" s="5">
        <v>359</v>
      </c>
      <c r="B360" s="5">
        <v>8.61</v>
      </c>
      <c r="C360" s="5">
        <v>220.05500000000001</v>
      </c>
      <c r="D360" s="5">
        <v>5</v>
      </c>
      <c r="E360" s="5">
        <v>0</v>
      </c>
    </row>
    <row r="361" spans="1:5">
      <c r="A361" s="5">
        <v>360</v>
      </c>
      <c r="B361" s="5">
        <v>9.7210000000000001</v>
      </c>
      <c r="C361" s="5">
        <v>229.28</v>
      </c>
      <c r="D361" s="5">
        <v>5</v>
      </c>
      <c r="E361" s="5">
        <v>0</v>
      </c>
    </row>
    <row r="362" spans="1:5">
      <c r="A362" s="5">
        <v>361</v>
      </c>
      <c r="B362" s="5">
        <v>7.399</v>
      </c>
      <c r="C362" s="5">
        <v>156.66499999999999</v>
      </c>
      <c r="D362" s="5">
        <v>2</v>
      </c>
      <c r="E362" s="5">
        <v>0</v>
      </c>
    </row>
    <row r="363" spans="1:5">
      <c r="A363" s="5">
        <v>362</v>
      </c>
      <c r="B363" s="5">
        <v>3.7050000000000001</v>
      </c>
      <c r="C363" s="5">
        <v>114.919</v>
      </c>
      <c r="D363" s="5">
        <v>6</v>
      </c>
      <c r="E363" s="5">
        <v>0</v>
      </c>
    </row>
    <row r="364" spans="1:5">
      <c r="A364" s="5">
        <v>363</v>
      </c>
      <c r="B364" s="5">
        <v>5.2439999999999998</v>
      </c>
      <c r="C364" s="5">
        <v>27.111000000000001</v>
      </c>
      <c r="D364" s="5">
        <v>2</v>
      </c>
      <c r="E364" s="5">
        <v>0</v>
      </c>
    </row>
    <row r="365" spans="1:5">
      <c r="A365" s="5">
        <v>364</v>
      </c>
      <c r="B365" s="5">
        <v>6.8620000000000001</v>
      </c>
      <c r="C365" s="5">
        <v>101.5</v>
      </c>
      <c r="D365" s="5">
        <v>2</v>
      </c>
      <c r="E365" s="5">
        <v>0</v>
      </c>
    </row>
    <row r="366" spans="1:5">
      <c r="A366" s="5">
        <v>365</v>
      </c>
      <c r="B366" s="5">
        <v>6.17</v>
      </c>
      <c r="C366" s="5">
        <v>88.885999999999996</v>
      </c>
      <c r="D366" s="5">
        <v>5</v>
      </c>
      <c r="E366" s="5">
        <v>0</v>
      </c>
    </row>
    <row r="367" spans="1:5">
      <c r="A367" s="5">
        <v>366</v>
      </c>
      <c r="B367" s="5">
        <v>5.3860000000000001</v>
      </c>
      <c r="C367" s="5">
        <v>78.066000000000003</v>
      </c>
      <c r="D367" s="5">
        <v>6</v>
      </c>
      <c r="E367" s="5">
        <v>0</v>
      </c>
    </row>
    <row r="368" spans="1:5">
      <c r="A368" s="5">
        <v>367</v>
      </c>
      <c r="B368" s="5">
        <v>6.6420000000000003</v>
      </c>
      <c r="C368" s="5">
        <v>79.03</v>
      </c>
      <c r="D368" s="5">
        <v>4</v>
      </c>
      <c r="E368" s="5">
        <v>0</v>
      </c>
    </row>
    <row r="369" spans="1:5">
      <c r="A369" s="5">
        <v>368</v>
      </c>
      <c r="B369" s="5">
        <v>14.342000000000001</v>
      </c>
      <c r="C369" s="5">
        <v>316.60000000000002</v>
      </c>
      <c r="D369" s="5">
        <v>6</v>
      </c>
      <c r="E369" s="5">
        <v>0</v>
      </c>
    </row>
    <row r="370" spans="1:5">
      <c r="A370" s="5">
        <v>369</v>
      </c>
      <c r="B370" s="5">
        <v>9.3170000000000002</v>
      </c>
      <c r="C370" s="5">
        <v>248.88800000000001</v>
      </c>
      <c r="D370" s="5">
        <v>4</v>
      </c>
      <c r="E370" s="5">
        <v>0</v>
      </c>
    </row>
    <row r="371" spans="1:5">
      <c r="A371" s="5">
        <v>370</v>
      </c>
      <c r="B371" s="5">
        <v>9.0229999999999997</v>
      </c>
      <c r="C371" s="5">
        <v>122.006</v>
      </c>
      <c r="D371" s="5">
        <v>3</v>
      </c>
      <c r="E371" s="5">
        <v>0</v>
      </c>
    </row>
    <row r="372" spans="1:5">
      <c r="A372" s="5">
        <v>371</v>
      </c>
      <c r="B372" s="5">
        <v>3.2410000000000001</v>
      </c>
      <c r="C372" s="5">
        <v>28.2</v>
      </c>
      <c r="D372" s="5">
        <v>2</v>
      </c>
      <c r="E372" s="5">
        <v>0</v>
      </c>
    </row>
    <row r="373" spans="1:5">
      <c r="A373" s="5">
        <v>372</v>
      </c>
      <c r="B373" s="5">
        <v>2.8490000000000002</v>
      </c>
      <c r="C373" s="5">
        <v>38.479999999999997</v>
      </c>
      <c r="D373" s="5">
        <v>2</v>
      </c>
      <c r="E373" s="5">
        <v>0</v>
      </c>
    </row>
    <row r="374" spans="1:5">
      <c r="A374" s="5">
        <v>373</v>
      </c>
      <c r="B374" s="5">
        <v>8.2330000000000005</v>
      </c>
      <c r="C374" s="5">
        <v>109.46599999999999</v>
      </c>
      <c r="D374" s="5">
        <v>5</v>
      </c>
      <c r="E374" s="5">
        <v>0</v>
      </c>
    </row>
    <row r="375" spans="1:5">
      <c r="A375" s="5">
        <v>374</v>
      </c>
      <c r="B375" s="5">
        <v>5.8049999999999997</v>
      </c>
      <c r="C375" s="5">
        <v>64.141000000000005</v>
      </c>
      <c r="D375" s="5">
        <v>4</v>
      </c>
      <c r="E375" s="5">
        <v>0</v>
      </c>
    </row>
    <row r="376" spans="1:5">
      <c r="A376" s="5">
        <v>375</v>
      </c>
      <c r="B376" s="5">
        <v>9.4239999999999995</v>
      </c>
      <c r="C376" s="5">
        <v>194.91</v>
      </c>
      <c r="D376" s="5">
        <v>5</v>
      </c>
      <c r="E376" s="5">
        <v>0</v>
      </c>
    </row>
    <row r="377" spans="1:5">
      <c r="A377" s="5">
        <v>376</v>
      </c>
      <c r="B377" s="5">
        <v>12.483000000000001</v>
      </c>
      <c r="C377" s="5">
        <v>189.6</v>
      </c>
      <c r="D377" s="5">
        <v>4</v>
      </c>
      <c r="E377" s="5">
        <v>0</v>
      </c>
    </row>
    <row r="378" spans="1:5">
      <c r="A378" s="5">
        <v>377</v>
      </c>
      <c r="B378" s="5">
        <v>5.423</v>
      </c>
      <c r="C378" s="5">
        <v>85.28</v>
      </c>
      <c r="D378" s="5">
        <v>2</v>
      </c>
      <c r="E378" s="5">
        <v>0</v>
      </c>
    </row>
    <row r="379" spans="1:5">
      <c r="A379" s="5">
        <v>378</v>
      </c>
      <c r="B379" s="5">
        <v>4.6900000000000004</v>
      </c>
      <c r="C379" s="5">
        <v>52.042000000000002</v>
      </c>
      <c r="D379" s="5">
        <v>3</v>
      </c>
      <c r="E379" s="5">
        <v>0</v>
      </c>
    </row>
    <row r="380" spans="1:5">
      <c r="A380" s="5">
        <v>379</v>
      </c>
      <c r="B380" s="5">
        <v>9.6020000000000003</v>
      </c>
      <c r="C380" s="5">
        <v>269.846</v>
      </c>
      <c r="D380" s="5">
        <v>2</v>
      </c>
      <c r="E380" s="5">
        <v>0</v>
      </c>
    </row>
    <row r="381" spans="1:5">
      <c r="A381" s="5">
        <v>380</v>
      </c>
      <c r="B381" s="5">
        <v>11.975</v>
      </c>
      <c r="C381" s="5">
        <v>227.5</v>
      </c>
      <c r="D381" s="5">
        <v>6</v>
      </c>
      <c r="E381" s="5">
        <v>0</v>
      </c>
    </row>
    <row r="382" spans="1:5">
      <c r="A382" s="5">
        <v>381</v>
      </c>
      <c r="B382" s="5">
        <v>8.0990000000000002</v>
      </c>
      <c r="C382" s="5">
        <v>36.637</v>
      </c>
      <c r="D382" s="5">
        <v>2</v>
      </c>
      <c r="E382" s="5">
        <v>0</v>
      </c>
    </row>
    <row r="383" spans="1:5">
      <c r="A383" s="5">
        <v>382</v>
      </c>
      <c r="B383" s="5">
        <v>5.1159999999999997</v>
      </c>
      <c r="C383" s="5">
        <v>216.3</v>
      </c>
      <c r="D383" s="5">
        <v>4</v>
      </c>
      <c r="E383" s="5">
        <v>0</v>
      </c>
    </row>
    <row r="384" spans="1:5">
      <c r="A384" s="5">
        <v>383</v>
      </c>
      <c r="B384" s="5">
        <v>3.621</v>
      </c>
      <c r="C384" s="5">
        <v>31.696000000000002</v>
      </c>
      <c r="D384" s="5">
        <v>2</v>
      </c>
      <c r="E384" s="5">
        <v>0</v>
      </c>
    </row>
    <row r="385" spans="1:5">
      <c r="A385" s="5">
        <v>384</v>
      </c>
      <c r="B385" s="5">
        <v>8.673</v>
      </c>
      <c r="C385" s="5">
        <v>205.93</v>
      </c>
      <c r="D385" s="5">
        <v>4</v>
      </c>
      <c r="E385" s="5">
        <v>0</v>
      </c>
    </row>
    <row r="386" spans="1:5">
      <c r="A386" s="5">
        <v>385</v>
      </c>
      <c r="B386" s="5">
        <v>6.2569999999999997</v>
      </c>
      <c r="C386" s="5">
        <v>48.106000000000002</v>
      </c>
      <c r="D386" s="5">
        <v>3</v>
      </c>
      <c r="E386" s="5">
        <v>0</v>
      </c>
    </row>
    <row r="387" spans="1:5">
      <c r="A387" s="5">
        <v>386</v>
      </c>
      <c r="B387" s="5">
        <v>9.8239999999999998</v>
      </c>
      <c r="C387" s="5">
        <v>46.301000000000002</v>
      </c>
      <c r="D387" s="5">
        <v>2</v>
      </c>
      <c r="E387" s="5">
        <v>0</v>
      </c>
    </row>
    <row r="388" spans="1:5">
      <c r="A388" s="5">
        <v>387</v>
      </c>
      <c r="B388" s="5">
        <v>13.192</v>
      </c>
      <c r="C388" s="5">
        <v>189.27</v>
      </c>
      <c r="D388" s="5">
        <v>3</v>
      </c>
      <c r="E388" s="5">
        <v>0</v>
      </c>
    </row>
    <row r="389" spans="1:5">
      <c r="A389" s="5">
        <v>388</v>
      </c>
      <c r="B389" s="5">
        <v>4.2709999999999999</v>
      </c>
      <c r="C389" s="5">
        <v>15.444000000000001</v>
      </c>
      <c r="D389" s="5">
        <v>1</v>
      </c>
      <c r="E389" s="5">
        <v>0</v>
      </c>
    </row>
    <row r="390" spans="1:5">
      <c r="A390" s="5">
        <v>389</v>
      </c>
      <c r="B390" s="5">
        <v>2.6669999999999998</v>
      </c>
      <c r="C390" s="5">
        <v>23.023</v>
      </c>
      <c r="D390" s="5">
        <v>1</v>
      </c>
      <c r="E390" s="5">
        <v>0</v>
      </c>
    </row>
    <row r="391" spans="1:5">
      <c r="A391" s="5">
        <v>390</v>
      </c>
      <c r="B391" s="5">
        <v>6.673</v>
      </c>
      <c r="C391" s="5">
        <v>114.922</v>
      </c>
      <c r="D391" s="5">
        <v>5</v>
      </c>
      <c r="E391" s="5">
        <v>0</v>
      </c>
    </row>
    <row r="392" spans="1:5">
      <c r="A392" s="5">
        <v>391</v>
      </c>
      <c r="B392" s="5">
        <v>6.3879999999999999</v>
      </c>
      <c r="C392" s="5">
        <v>104.893</v>
      </c>
      <c r="D392" s="5">
        <v>5</v>
      </c>
      <c r="E392" s="5">
        <v>0</v>
      </c>
    </row>
    <row r="393" spans="1:5">
      <c r="A393" s="5">
        <v>392</v>
      </c>
      <c r="B393" s="5">
        <v>9.5730000000000004</v>
      </c>
      <c r="C393" s="5">
        <v>77.887</v>
      </c>
      <c r="D393" s="5">
        <v>4</v>
      </c>
      <c r="E393" s="5">
        <v>0</v>
      </c>
    </row>
    <row r="394" spans="1:5">
      <c r="A394" s="5">
        <v>393</v>
      </c>
      <c r="B394" s="5">
        <v>13.385</v>
      </c>
      <c r="C394" s="5">
        <v>180.16</v>
      </c>
      <c r="D394" s="5">
        <v>5</v>
      </c>
      <c r="E394" s="5">
        <v>0</v>
      </c>
    </row>
    <row r="395" spans="1:5">
      <c r="A395" s="5">
        <v>394</v>
      </c>
      <c r="B395" s="5">
        <v>6.8179999999999996</v>
      </c>
      <c r="C395" s="5">
        <v>85.634</v>
      </c>
      <c r="D395" s="5">
        <v>5</v>
      </c>
      <c r="E395" s="5">
        <v>0</v>
      </c>
    </row>
    <row r="396" spans="1:5">
      <c r="A396" s="5">
        <v>395</v>
      </c>
      <c r="B396" s="5">
        <v>3.9729999999999999</v>
      </c>
      <c r="C396" s="5">
        <v>31.998000000000001</v>
      </c>
      <c r="D396" s="5">
        <v>2</v>
      </c>
      <c r="E396" s="5">
        <v>0</v>
      </c>
    </row>
    <row r="397" spans="1:5">
      <c r="A397" s="5">
        <v>396</v>
      </c>
      <c r="B397" s="5">
        <v>8.5280000000000005</v>
      </c>
      <c r="C397" s="5">
        <v>121.968</v>
      </c>
      <c r="D397" s="5">
        <v>6</v>
      </c>
      <c r="E397" s="5">
        <v>0</v>
      </c>
    </row>
    <row r="398" spans="1:5">
      <c r="A398" s="5">
        <v>397</v>
      </c>
      <c r="B398" s="5">
        <v>8.0250000000000004</v>
      </c>
      <c r="C398" s="5">
        <v>44.033999999999999</v>
      </c>
      <c r="D398" s="5">
        <v>3</v>
      </c>
      <c r="E398" s="5">
        <v>0</v>
      </c>
    </row>
    <row r="399" spans="1:5">
      <c r="A399" s="5">
        <v>398</v>
      </c>
      <c r="B399" s="5">
        <v>8.92</v>
      </c>
      <c r="C399" s="5">
        <v>80.789000000000001</v>
      </c>
      <c r="D399" s="5">
        <v>4</v>
      </c>
      <c r="E399" s="5">
        <v>0</v>
      </c>
    </row>
    <row r="400" spans="1:5">
      <c r="A400" s="5">
        <v>399</v>
      </c>
      <c r="B400" s="5">
        <v>5.3449999999999998</v>
      </c>
      <c r="C400" s="5">
        <v>103.896</v>
      </c>
      <c r="D400" s="5">
        <v>5</v>
      </c>
      <c r="E400" s="5">
        <v>0</v>
      </c>
    </row>
    <row r="401" spans="1:5">
      <c r="A401" s="5">
        <v>400</v>
      </c>
      <c r="B401" s="5">
        <v>3.36</v>
      </c>
      <c r="C401" s="5">
        <v>40.276000000000003</v>
      </c>
      <c r="D401" s="5">
        <v>2</v>
      </c>
      <c r="E401" s="5">
        <v>0</v>
      </c>
    </row>
    <row r="402" spans="1:5">
      <c r="A402" s="5">
        <v>401</v>
      </c>
      <c r="B402" s="5">
        <v>5.7809999999999997</v>
      </c>
      <c r="C402" s="5">
        <v>26.995000000000001</v>
      </c>
      <c r="D402" s="5">
        <v>2</v>
      </c>
      <c r="E402" s="5">
        <v>0</v>
      </c>
    </row>
    <row r="403" spans="1:5">
      <c r="A403" s="5">
        <v>402</v>
      </c>
      <c r="B403" s="5">
        <v>3.7370000000000001</v>
      </c>
      <c r="C403" s="5">
        <v>62.688000000000002</v>
      </c>
      <c r="D403" s="5">
        <v>4</v>
      </c>
      <c r="E403" s="5">
        <v>0</v>
      </c>
    </row>
    <row r="404" spans="1:5">
      <c r="A404" s="5">
        <v>403</v>
      </c>
      <c r="B404" s="5">
        <v>8.3049999999999997</v>
      </c>
      <c r="C404" s="5">
        <v>161.69</v>
      </c>
      <c r="D404" s="5">
        <v>4</v>
      </c>
      <c r="E404" s="5">
        <v>0</v>
      </c>
    </row>
    <row r="405" spans="1:5">
      <c r="A405" s="5">
        <v>404</v>
      </c>
      <c r="B405" s="5">
        <v>2.9460000000000002</v>
      </c>
      <c r="C405" s="5">
        <v>69.174999999999997</v>
      </c>
      <c r="D405" s="5">
        <v>4</v>
      </c>
      <c r="E405" s="5">
        <v>0</v>
      </c>
    </row>
    <row r="406" spans="1:5">
      <c r="A406" s="5">
        <v>405</v>
      </c>
      <c r="B406" s="5">
        <v>4.5720000000000001</v>
      </c>
      <c r="C406" s="5">
        <v>27.24</v>
      </c>
      <c r="D406" s="5">
        <v>2</v>
      </c>
      <c r="E406" s="5">
        <v>0</v>
      </c>
    </row>
    <row r="407" spans="1:5">
      <c r="A407" s="5">
        <v>406</v>
      </c>
      <c r="B407" s="5">
        <v>6.3220000000000001</v>
      </c>
      <c r="C407" s="5">
        <v>35.286000000000001</v>
      </c>
      <c r="D407" s="5">
        <v>2</v>
      </c>
      <c r="E407" s="5">
        <v>1</v>
      </c>
    </row>
    <row r="408" spans="1:5">
      <c r="A408" s="5">
        <v>407</v>
      </c>
      <c r="B408" s="5">
        <v>28.882999999999999</v>
      </c>
      <c r="C408" s="5">
        <v>257.67700000000002</v>
      </c>
      <c r="D408" s="5">
        <v>3</v>
      </c>
      <c r="E408" s="5">
        <v>1</v>
      </c>
    </row>
    <row r="409" spans="1:5">
      <c r="A409" s="5">
        <v>408</v>
      </c>
      <c r="B409" s="5">
        <v>6.5780000000000003</v>
      </c>
      <c r="C409" s="5">
        <v>39.143999999999998</v>
      </c>
      <c r="D409" s="5">
        <v>2</v>
      </c>
      <c r="E409" s="5">
        <v>1</v>
      </c>
    </row>
    <row r="410" spans="1:5">
      <c r="A410" s="5">
        <v>409</v>
      </c>
      <c r="B410" s="5">
        <v>7.4470000000000001</v>
      </c>
      <c r="C410" s="5">
        <v>371.202</v>
      </c>
      <c r="D410" s="5">
        <v>5</v>
      </c>
      <c r="E410" s="5">
        <v>0</v>
      </c>
    </row>
    <row r="411" spans="1:5">
      <c r="A411" s="5">
        <v>410</v>
      </c>
      <c r="B411" s="5">
        <v>3.6920000000000002</v>
      </c>
      <c r="C411" s="5">
        <v>37.155000000000001</v>
      </c>
      <c r="D411" s="5">
        <v>2</v>
      </c>
      <c r="E411" s="5">
        <v>0</v>
      </c>
    </row>
    <row r="412" spans="1:5">
      <c r="A412" s="5">
        <v>411</v>
      </c>
      <c r="B412" s="5">
        <v>13.015000000000001</v>
      </c>
      <c r="C412" s="5">
        <v>111.611</v>
      </c>
      <c r="D412" s="5">
        <v>5</v>
      </c>
      <c r="E412" s="5">
        <v>0</v>
      </c>
    </row>
    <row r="413" spans="1:5">
      <c r="A413" s="5">
        <v>412</v>
      </c>
      <c r="B413" s="5">
        <v>3.6920000000000002</v>
      </c>
      <c r="C413" s="5">
        <v>35.402999999999999</v>
      </c>
      <c r="D413" s="5">
        <v>2</v>
      </c>
      <c r="E413" s="5">
        <v>0</v>
      </c>
    </row>
    <row r="414" spans="1:5">
      <c r="A414" s="5">
        <v>413</v>
      </c>
      <c r="B414" s="5">
        <v>6.1470000000000002</v>
      </c>
      <c r="C414" s="5">
        <v>82.331000000000003</v>
      </c>
      <c r="D414" s="5">
        <v>4</v>
      </c>
      <c r="E414" s="5">
        <v>0</v>
      </c>
    </row>
    <row r="415" spans="1:5">
      <c r="A415" s="5">
        <v>414</v>
      </c>
      <c r="B415" s="5">
        <v>5.3680000000000003</v>
      </c>
      <c r="C415" s="5">
        <v>37.988999999999997</v>
      </c>
      <c r="D415" s="5">
        <v>3</v>
      </c>
      <c r="E415" s="5">
        <v>0</v>
      </c>
    </row>
    <row r="416" spans="1:5">
      <c r="A416" s="5">
        <v>415</v>
      </c>
      <c r="B416" s="5">
        <v>3.754</v>
      </c>
      <c r="C416" s="5">
        <v>37</v>
      </c>
      <c r="D416" s="5">
        <v>1</v>
      </c>
      <c r="E416" s="5">
        <v>0</v>
      </c>
    </row>
    <row r="417" spans="1:5">
      <c r="A417" s="5">
        <v>416</v>
      </c>
      <c r="B417" s="5">
        <v>3.4729999999999999</v>
      </c>
      <c r="C417" s="5">
        <v>25.841000000000001</v>
      </c>
      <c r="D417" s="5">
        <v>2</v>
      </c>
      <c r="E417" s="5">
        <v>0</v>
      </c>
    </row>
    <row r="418" spans="1:5">
      <c r="A418" s="5">
        <v>417</v>
      </c>
      <c r="B418" s="5">
        <v>1.54</v>
      </c>
      <c r="C418" s="5">
        <v>34.539000000000001</v>
      </c>
      <c r="D418" s="5">
        <v>2</v>
      </c>
      <c r="E418" s="5">
        <v>0</v>
      </c>
    </row>
    <row r="419" spans="1:5">
      <c r="A419" s="5">
        <v>418</v>
      </c>
      <c r="B419" s="5">
        <v>8.4179999999999993</v>
      </c>
      <c r="C419" s="5">
        <v>54.993000000000002</v>
      </c>
      <c r="D419" s="5">
        <v>3</v>
      </c>
      <c r="E419" s="5">
        <v>0</v>
      </c>
    </row>
    <row r="420" spans="1:5">
      <c r="A420" s="5">
        <v>419</v>
      </c>
      <c r="B420" s="5">
        <v>8.0079999999999991</v>
      </c>
      <c r="C420" s="5">
        <v>63.674999999999997</v>
      </c>
      <c r="D420" s="5">
        <v>4</v>
      </c>
      <c r="E420" s="5">
        <v>0</v>
      </c>
    </row>
    <row r="421" spans="1:5">
      <c r="A421" s="5">
        <v>420</v>
      </c>
      <c r="B421" s="5">
        <v>4.8209999999999997</v>
      </c>
      <c r="C421" s="5">
        <v>37.622</v>
      </c>
      <c r="D421" s="5">
        <v>3</v>
      </c>
      <c r="E421" s="5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8833A-B466-432F-AC42-6DEB9F1E725D}">
  <dimension ref="A1:Y376"/>
  <sheetViews>
    <sheetView workbookViewId="0">
      <selection sqref="A1:Y1"/>
    </sheetView>
  </sheetViews>
  <sheetFormatPr defaultRowHeight="15"/>
  <sheetData>
    <row r="1" spans="1:25">
      <c r="A1" s="4" t="s">
        <v>227</v>
      </c>
      <c r="B1" s="4" t="s">
        <v>68</v>
      </c>
      <c r="C1" s="4" t="s">
        <v>79</v>
      </c>
      <c r="D1" s="4" t="s">
        <v>80</v>
      </c>
      <c r="E1" s="4" t="s">
        <v>81</v>
      </c>
      <c r="F1" s="4" t="s">
        <v>82</v>
      </c>
      <c r="G1" s="4" t="s">
        <v>83</v>
      </c>
      <c r="H1" s="4" t="s">
        <v>84</v>
      </c>
      <c r="I1" s="4" t="s">
        <v>85</v>
      </c>
      <c r="J1" s="4" t="s">
        <v>86</v>
      </c>
      <c r="K1" s="4" t="s">
        <v>87</v>
      </c>
      <c r="L1" s="4" t="s">
        <v>69</v>
      </c>
      <c r="M1" s="4" t="s">
        <v>88</v>
      </c>
      <c r="N1" s="4" t="s">
        <v>89</v>
      </c>
      <c r="O1" s="4" t="s">
        <v>90</v>
      </c>
      <c r="P1" s="4" t="s">
        <v>67</v>
      </c>
      <c r="Q1" s="4" t="s">
        <v>91</v>
      </c>
      <c r="R1" s="4" t="s">
        <v>70</v>
      </c>
      <c r="S1" s="4" t="s">
        <v>92</v>
      </c>
      <c r="T1" s="4" t="s">
        <v>93</v>
      </c>
      <c r="U1" s="4" t="s">
        <v>94</v>
      </c>
      <c r="V1" s="4" t="s">
        <v>95</v>
      </c>
      <c r="W1" s="4" t="s">
        <v>96</v>
      </c>
      <c r="X1" s="4" t="s">
        <v>71</v>
      </c>
      <c r="Y1" s="4" t="s">
        <v>97</v>
      </c>
    </row>
    <row r="2" spans="1:25">
      <c r="A2">
        <v>1</v>
      </c>
      <c r="B2">
        <v>62</v>
      </c>
      <c r="C2">
        <v>1</v>
      </c>
      <c r="D2">
        <v>1</v>
      </c>
      <c r="E2">
        <v>8401</v>
      </c>
      <c r="F2">
        <v>0</v>
      </c>
      <c r="G2">
        <v>0</v>
      </c>
      <c r="H2">
        <v>0</v>
      </c>
      <c r="I2">
        <v>0</v>
      </c>
      <c r="J2">
        <v>1</v>
      </c>
      <c r="K2">
        <v>0</v>
      </c>
      <c r="L2">
        <v>5</v>
      </c>
      <c r="M2">
        <v>40</v>
      </c>
      <c r="N2">
        <v>1982</v>
      </c>
      <c r="O2">
        <v>48</v>
      </c>
      <c r="P2">
        <v>11900</v>
      </c>
      <c r="Q2">
        <v>1</v>
      </c>
      <c r="R2">
        <v>1</v>
      </c>
      <c r="S2">
        <v>0</v>
      </c>
      <c r="T2">
        <v>11900</v>
      </c>
      <c r="U2">
        <v>1</v>
      </c>
      <c r="V2">
        <v>0</v>
      </c>
      <c r="W2">
        <v>21.307970000000001</v>
      </c>
      <c r="X2">
        <v>1</v>
      </c>
      <c r="Y2">
        <v>1</v>
      </c>
    </row>
    <row r="3" spans="1:25">
      <c r="A3">
        <v>2</v>
      </c>
      <c r="B3">
        <v>62</v>
      </c>
      <c r="C3">
        <v>1</v>
      </c>
      <c r="D3">
        <v>1</v>
      </c>
      <c r="E3">
        <v>8401</v>
      </c>
      <c r="F3">
        <v>0</v>
      </c>
      <c r="G3">
        <v>0</v>
      </c>
      <c r="H3">
        <v>0</v>
      </c>
      <c r="I3">
        <v>0</v>
      </c>
      <c r="J3">
        <v>1</v>
      </c>
      <c r="K3">
        <v>0</v>
      </c>
      <c r="L3">
        <v>5</v>
      </c>
      <c r="M3">
        <v>40</v>
      </c>
      <c r="N3">
        <v>1982</v>
      </c>
      <c r="O3">
        <v>48</v>
      </c>
      <c r="P3">
        <v>12000</v>
      </c>
      <c r="Q3">
        <v>1</v>
      </c>
      <c r="R3">
        <v>1</v>
      </c>
      <c r="S3">
        <v>0</v>
      </c>
      <c r="T3">
        <v>12000</v>
      </c>
      <c r="U3">
        <v>1</v>
      </c>
      <c r="V3">
        <v>0</v>
      </c>
      <c r="W3">
        <v>21.828800000000001</v>
      </c>
      <c r="X3">
        <v>1</v>
      </c>
      <c r="Y3">
        <v>1</v>
      </c>
    </row>
    <row r="4" spans="1:25">
      <c r="A4">
        <v>3</v>
      </c>
      <c r="B4">
        <v>57</v>
      </c>
      <c r="C4">
        <v>1</v>
      </c>
      <c r="D4">
        <v>1</v>
      </c>
      <c r="E4">
        <v>5802</v>
      </c>
      <c r="F4">
        <v>0</v>
      </c>
      <c r="G4">
        <v>0</v>
      </c>
      <c r="H4">
        <v>0</v>
      </c>
      <c r="I4">
        <v>0</v>
      </c>
      <c r="J4">
        <v>0</v>
      </c>
      <c r="K4">
        <v>1</v>
      </c>
      <c r="L4">
        <v>6</v>
      </c>
      <c r="M4">
        <v>34</v>
      </c>
      <c r="N4">
        <v>1988</v>
      </c>
      <c r="O4">
        <v>44</v>
      </c>
      <c r="P4">
        <v>7600</v>
      </c>
      <c r="Q4">
        <v>1</v>
      </c>
      <c r="R4">
        <v>1</v>
      </c>
      <c r="S4">
        <v>0</v>
      </c>
      <c r="T4">
        <v>7600</v>
      </c>
      <c r="U4">
        <v>1</v>
      </c>
      <c r="V4">
        <v>0</v>
      </c>
      <c r="W4">
        <v>-11.59285</v>
      </c>
      <c r="X4">
        <v>1</v>
      </c>
      <c r="Y4">
        <v>1</v>
      </c>
    </row>
    <row r="5" spans="1:25">
      <c r="A5">
        <v>4</v>
      </c>
      <c r="B5">
        <v>53</v>
      </c>
      <c r="C5">
        <v>1</v>
      </c>
      <c r="D5">
        <v>1</v>
      </c>
      <c r="E5">
        <v>3201</v>
      </c>
      <c r="F5">
        <v>0</v>
      </c>
      <c r="G5">
        <v>0</v>
      </c>
      <c r="H5">
        <v>0</v>
      </c>
      <c r="I5">
        <v>0</v>
      </c>
      <c r="J5">
        <v>0</v>
      </c>
      <c r="K5">
        <v>1</v>
      </c>
      <c r="L5">
        <v>6</v>
      </c>
      <c r="M5">
        <v>32</v>
      </c>
      <c r="N5">
        <v>1990</v>
      </c>
      <c r="O5">
        <v>48</v>
      </c>
      <c r="P5">
        <v>17800</v>
      </c>
      <c r="Q5">
        <v>1</v>
      </c>
      <c r="R5">
        <v>1</v>
      </c>
      <c r="S5">
        <v>0</v>
      </c>
      <c r="T5">
        <v>17800</v>
      </c>
      <c r="U5">
        <v>1</v>
      </c>
      <c r="V5">
        <v>0</v>
      </c>
      <c r="W5">
        <v>29.288170000000001</v>
      </c>
      <c r="X5">
        <v>1</v>
      </c>
      <c r="Y5">
        <v>1</v>
      </c>
    </row>
    <row r="6" spans="1:25">
      <c r="A6">
        <v>5</v>
      </c>
      <c r="B6">
        <v>54</v>
      </c>
      <c r="C6">
        <v>1</v>
      </c>
      <c r="D6">
        <v>1</v>
      </c>
      <c r="E6">
        <v>3201</v>
      </c>
      <c r="F6">
        <v>0</v>
      </c>
      <c r="G6">
        <v>0</v>
      </c>
      <c r="H6">
        <v>0</v>
      </c>
      <c r="I6">
        <v>0</v>
      </c>
      <c r="J6">
        <v>0</v>
      </c>
      <c r="K6">
        <v>1</v>
      </c>
      <c r="L6">
        <v>6</v>
      </c>
      <c r="M6">
        <v>32</v>
      </c>
      <c r="N6">
        <v>1990</v>
      </c>
      <c r="O6">
        <v>48</v>
      </c>
      <c r="P6">
        <v>18000</v>
      </c>
      <c r="Q6">
        <v>1</v>
      </c>
      <c r="R6">
        <v>1</v>
      </c>
      <c r="S6">
        <v>0</v>
      </c>
      <c r="T6">
        <v>18000</v>
      </c>
      <c r="U6">
        <v>1</v>
      </c>
      <c r="V6">
        <v>0</v>
      </c>
      <c r="W6">
        <v>32.271439999999998</v>
      </c>
      <c r="X6">
        <v>1</v>
      </c>
      <c r="Y6">
        <v>1</v>
      </c>
    </row>
    <row r="7" spans="1:25">
      <c r="A7">
        <v>6</v>
      </c>
      <c r="B7">
        <v>58</v>
      </c>
      <c r="C7">
        <v>1</v>
      </c>
      <c r="D7">
        <v>1</v>
      </c>
      <c r="E7">
        <v>5102</v>
      </c>
      <c r="F7">
        <v>0</v>
      </c>
      <c r="G7">
        <v>0</v>
      </c>
      <c r="H7">
        <v>0</v>
      </c>
      <c r="I7">
        <v>0</v>
      </c>
      <c r="J7">
        <v>0</v>
      </c>
      <c r="K7">
        <v>1</v>
      </c>
      <c r="L7">
        <v>6</v>
      </c>
      <c r="M7">
        <v>32</v>
      </c>
      <c r="N7">
        <v>1990</v>
      </c>
      <c r="O7">
        <v>40</v>
      </c>
      <c r="P7">
        <v>14000</v>
      </c>
      <c r="Q7">
        <v>1</v>
      </c>
      <c r="R7">
        <v>1</v>
      </c>
      <c r="S7">
        <v>1</v>
      </c>
      <c r="T7">
        <v>14000</v>
      </c>
      <c r="U7">
        <v>1</v>
      </c>
      <c r="V7">
        <v>0</v>
      </c>
      <c r="W7">
        <v>35.253</v>
      </c>
      <c r="X7">
        <v>1</v>
      </c>
      <c r="Y7">
        <v>1</v>
      </c>
    </row>
    <row r="8" spans="1:25">
      <c r="A8">
        <v>7</v>
      </c>
      <c r="B8">
        <v>58</v>
      </c>
      <c r="C8">
        <v>1</v>
      </c>
      <c r="D8">
        <v>1</v>
      </c>
      <c r="E8">
        <v>5102</v>
      </c>
      <c r="F8">
        <v>0</v>
      </c>
      <c r="G8">
        <v>0</v>
      </c>
      <c r="H8">
        <v>0</v>
      </c>
      <c r="I8">
        <v>0</v>
      </c>
      <c r="J8">
        <v>0</v>
      </c>
      <c r="K8">
        <v>1</v>
      </c>
      <c r="L8">
        <v>6</v>
      </c>
      <c r="M8">
        <v>32</v>
      </c>
      <c r="N8">
        <v>1990</v>
      </c>
      <c r="O8">
        <v>40</v>
      </c>
      <c r="P8">
        <v>14000</v>
      </c>
      <c r="Q8">
        <v>1</v>
      </c>
      <c r="R8">
        <v>1</v>
      </c>
      <c r="S8">
        <v>1</v>
      </c>
      <c r="T8">
        <v>14000</v>
      </c>
      <c r="U8">
        <v>1</v>
      </c>
      <c r="V8">
        <v>0</v>
      </c>
      <c r="W8">
        <v>35.253</v>
      </c>
      <c r="X8">
        <v>1</v>
      </c>
      <c r="Y8">
        <v>1</v>
      </c>
    </row>
    <row r="9" spans="1:25">
      <c r="A9">
        <v>8</v>
      </c>
      <c r="B9">
        <v>50</v>
      </c>
      <c r="C9">
        <v>1</v>
      </c>
      <c r="D9">
        <v>1</v>
      </c>
      <c r="E9">
        <v>8190</v>
      </c>
      <c r="F9">
        <v>0</v>
      </c>
      <c r="G9">
        <v>0</v>
      </c>
      <c r="H9">
        <v>0</v>
      </c>
      <c r="I9">
        <v>0</v>
      </c>
      <c r="J9">
        <v>0</v>
      </c>
      <c r="K9">
        <v>1</v>
      </c>
      <c r="L9">
        <v>6</v>
      </c>
      <c r="M9">
        <v>32</v>
      </c>
      <c r="N9">
        <v>1990</v>
      </c>
      <c r="O9">
        <v>24</v>
      </c>
      <c r="P9">
        <v>8000</v>
      </c>
      <c r="Q9">
        <v>1</v>
      </c>
      <c r="R9">
        <v>1</v>
      </c>
      <c r="S9">
        <v>1</v>
      </c>
      <c r="T9">
        <v>8000</v>
      </c>
      <c r="U9">
        <v>1</v>
      </c>
      <c r="V9">
        <v>0</v>
      </c>
      <c r="W9">
        <v>14.967460000000001</v>
      </c>
      <c r="X9">
        <v>1</v>
      </c>
      <c r="Y9">
        <v>1</v>
      </c>
    </row>
    <row r="10" spans="1:25">
      <c r="A10">
        <v>9</v>
      </c>
      <c r="B10">
        <v>51</v>
      </c>
      <c r="C10">
        <v>1</v>
      </c>
      <c r="D10">
        <v>1</v>
      </c>
      <c r="E10">
        <v>8190</v>
      </c>
      <c r="F10">
        <v>0</v>
      </c>
      <c r="G10">
        <v>0</v>
      </c>
      <c r="H10">
        <v>0</v>
      </c>
      <c r="I10">
        <v>0</v>
      </c>
      <c r="J10">
        <v>0</v>
      </c>
      <c r="K10">
        <v>1</v>
      </c>
      <c r="L10">
        <v>6</v>
      </c>
      <c r="M10">
        <v>32</v>
      </c>
      <c r="N10">
        <v>1990</v>
      </c>
      <c r="O10">
        <v>40</v>
      </c>
      <c r="P10">
        <v>9000</v>
      </c>
      <c r="Q10">
        <v>1</v>
      </c>
      <c r="R10">
        <v>1</v>
      </c>
      <c r="S10">
        <v>1</v>
      </c>
      <c r="T10">
        <v>9000</v>
      </c>
      <c r="U10">
        <v>1</v>
      </c>
      <c r="V10">
        <v>0</v>
      </c>
      <c r="W10">
        <v>-10.61382</v>
      </c>
      <c r="X10">
        <v>1</v>
      </c>
      <c r="Y10">
        <v>1</v>
      </c>
    </row>
    <row r="11" spans="1:25">
      <c r="A11">
        <v>10</v>
      </c>
      <c r="B11">
        <v>53</v>
      </c>
      <c r="C11">
        <v>1</v>
      </c>
      <c r="D11">
        <v>1</v>
      </c>
      <c r="E11">
        <v>8601</v>
      </c>
      <c r="F11">
        <v>0</v>
      </c>
      <c r="G11">
        <v>0</v>
      </c>
      <c r="H11">
        <v>0</v>
      </c>
      <c r="I11">
        <v>0</v>
      </c>
      <c r="J11">
        <v>0</v>
      </c>
      <c r="K11">
        <v>1</v>
      </c>
      <c r="L11">
        <v>6</v>
      </c>
      <c r="M11">
        <v>30</v>
      </c>
      <c r="N11">
        <v>1992</v>
      </c>
      <c r="O11">
        <v>48</v>
      </c>
      <c r="P11">
        <v>12000</v>
      </c>
      <c r="Q11">
        <v>1</v>
      </c>
      <c r="R11">
        <v>1</v>
      </c>
      <c r="S11">
        <v>1</v>
      </c>
      <c r="T11">
        <v>12000</v>
      </c>
      <c r="U11">
        <v>1</v>
      </c>
      <c r="V11">
        <v>0</v>
      </c>
      <c r="W11">
        <v>-0.92016200000000004</v>
      </c>
      <c r="X11">
        <v>1</v>
      </c>
      <c r="Y11">
        <v>1</v>
      </c>
    </row>
    <row r="12" spans="1:25">
      <c r="A12">
        <v>11</v>
      </c>
      <c r="B12">
        <v>53</v>
      </c>
      <c r="C12">
        <v>1</v>
      </c>
      <c r="D12">
        <v>1</v>
      </c>
      <c r="E12">
        <v>8601</v>
      </c>
      <c r="F12">
        <v>0</v>
      </c>
      <c r="G12">
        <v>0</v>
      </c>
      <c r="H12">
        <v>0</v>
      </c>
      <c r="I12">
        <v>0</v>
      </c>
      <c r="J12">
        <v>0</v>
      </c>
      <c r="K12">
        <v>1</v>
      </c>
      <c r="L12">
        <v>6</v>
      </c>
      <c r="M12">
        <v>30</v>
      </c>
      <c r="N12">
        <v>1992</v>
      </c>
      <c r="O12">
        <v>48</v>
      </c>
      <c r="P12">
        <v>11000</v>
      </c>
      <c r="Q12">
        <v>1</v>
      </c>
      <c r="R12">
        <v>1</v>
      </c>
      <c r="S12">
        <v>1</v>
      </c>
      <c r="T12">
        <v>11000</v>
      </c>
      <c r="U12">
        <v>1</v>
      </c>
      <c r="V12">
        <v>0</v>
      </c>
      <c r="W12">
        <v>-6.128495</v>
      </c>
      <c r="X12">
        <v>1</v>
      </c>
      <c r="Y12">
        <v>1</v>
      </c>
    </row>
    <row r="13" spans="1:25">
      <c r="A13">
        <v>12</v>
      </c>
      <c r="B13">
        <v>53</v>
      </c>
      <c r="C13">
        <v>1</v>
      </c>
      <c r="D13">
        <v>1</v>
      </c>
      <c r="E13">
        <v>8601</v>
      </c>
      <c r="F13">
        <v>0</v>
      </c>
      <c r="G13">
        <v>0</v>
      </c>
      <c r="H13">
        <v>0</v>
      </c>
      <c r="I13">
        <v>0</v>
      </c>
      <c r="J13">
        <v>1</v>
      </c>
      <c r="K13">
        <v>0</v>
      </c>
      <c r="L13">
        <v>5</v>
      </c>
      <c r="M13">
        <v>30</v>
      </c>
      <c r="N13">
        <v>1992</v>
      </c>
      <c r="O13">
        <v>48</v>
      </c>
      <c r="P13">
        <v>15000</v>
      </c>
      <c r="Q13">
        <v>1</v>
      </c>
      <c r="R13">
        <v>1</v>
      </c>
      <c r="S13">
        <v>1</v>
      </c>
      <c r="T13">
        <v>15000</v>
      </c>
      <c r="U13">
        <v>1</v>
      </c>
      <c r="V13">
        <v>0</v>
      </c>
      <c r="W13">
        <v>14.704840000000001</v>
      </c>
      <c r="X13">
        <v>1</v>
      </c>
      <c r="Y13">
        <v>1</v>
      </c>
    </row>
    <row r="14" spans="1:25">
      <c r="A14">
        <v>13</v>
      </c>
      <c r="B14">
        <v>53</v>
      </c>
      <c r="C14">
        <v>1</v>
      </c>
      <c r="D14">
        <v>1</v>
      </c>
      <c r="E14">
        <v>8601</v>
      </c>
      <c r="F14">
        <v>0</v>
      </c>
      <c r="G14">
        <v>0</v>
      </c>
      <c r="H14">
        <v>0</v>
      </c>
      <c r="I14">
        <v>0</v>
      </c>
      <c r="J14">
        <v>1</v>
      </c>
      <c r="K14">
        <v>0</v>
      </c>
      <c r="L14">
        <v>5</v>
      </c>
      <c r="M14">
        <v>30</v>
      </c>
      <c r="N14">
        <v>1992</v>
      </c>
      <c r="O14">
        <v>48</v>
      </c>
      <c r="P14">
        <v>15000</v>
      </c>
      <c r="Q14">
        <v>1</v>
      </c>
      <c r="R14">
        <v>1</v>
      </c>
      <c r="S14">
        <v>1</v>
      </c>
      <c r="T14">
        <v>15000</v>
      </c>
      <c r="U14">
        <v>1</v>
      </c>
      <c r="V14">
        <v>0</v>
      </c>
      <c r="W14">
        <v>14.704840000000001</v>
      </c>
      <c r="X14">
        <v>1</v>
      </c>
      <c r="Y14">
        <v>1</v>
      </c>
    </row>
    <row r="15" spans="1:25">
      <c r="A15">
        <v>14</v>
      </c>
      <c r="B15">
        <v>48</v>
      </c>
      <c r="C15">
        <v>1</v>
      </c>
      <c r="D15">
        <v>1</v>
      </c>
      <c r="E15">
        <v>3101</v>
      </c>
      <c r="F15">
        <v>0</v>
      </c>
      <c r="G15">
        <v>0</v>
      </c>
      <c r="H15">
        <v>0</v>
      </c>
      <c r="I15">
        <v>0</v>
      </c>
      <c r="J15">
        <v>0</v>
      </c>
      <c r="K15">
        <v>1</v>
      </c>
      <c r="L15">
        <v>6</v>
      </c>
      <c r="M15">
        <v>29</v>
      </c>
      <c r="N15">
        <v>1993</v>
      </c>
      <c r="O15">
        <v>24</v>
      </c>
      <c r="P15">
        <v>9000</v>
      </c>
      <c r="Q15">
        <v>1</v>
      </c>
      <c r="R15">
        <v>1</v>
      </c>
      <c r="S15">
        <v>1</v>
      </c>
      <c r="T15">
        <v>9000</v>
      </c>
      <c r="U15">
        <v>1</v>
      </c>
      <c r="V15">
        <v>0</v>
      </c>
      <c r="W15">
        <v>22.819559999999999</v>
      </c>
      <c r="X15">
        <v>0</v>
      </c>
      <c r="Y15">
        <v>1</v>
      </c>
    </row>
    <row r="16" spans="1:25">
      <c r="A16">
        <v>15</v>
      </c>
      <c r="B16">
        <v>48</v>
      </c>
      <c r="C16">
        <v>1</v>
      </c>
      <c r="D16">
        <v>1</v>
      </c>
      <c r="E16">
        <v>3101</v>
      </c>
      <c r="F16">
        <v>0</v>
      </c>
      <c r="G16">
        <v>0</v>
      </c>
      <c r="H16">
        <v>0</v>
      </c>
      <c r="I16">
        <v>0</v>
      </c>
      <c r="J16">
        <v>0</v>
      </c>
      <c r="K16">
        <v>1</v>
      </c>
      <c r="L16">
        <v>6</v>
      </c>
      <c r="M16">
        <v>29</v>
      </c>
      <c r="N16">
        <v>1993</v>
      </c>
      <c r="O16">
        <v>40</v>
      </c>
      <c r="P16">
        <v>8900</v>
      </c>
      <c r="Q16">
        <v>1</v>
      </c>
      <c r="R16">
        <v>1</v>
      </c>
      <c r="S16">
        <v>1</v>
      </c>
      <c r="T16">
        <v>8900</v>
      </c>
      <c r="U16">
        <v>1</v>
      </c>
      <c r="V16">
        <v>0</v>
      </c>
      <c r="W16">
        <v>-15.305440000000001</v>
      </c>
      <c r="X16">
        <v>0</v>
      </c>
      <c r="Y16">
        <v>1</v>
      </c>
    </row>
    <row r="17" spans="1:25">
      <c r="A17">
        <v>16</v>
      </c>
      <c r="B17">
        <v>51</v>
      </c>
      <c r="C17">
        <v>1</v>
      </c>
      <c r="D17">
        <v>1</v>
      </c>
      <c r="E17">
        <v>5201</v>
      </c>
      <c r="F17">
        <v>0</v>
      </c>
      <c r="G17">
        <v>0</v>
      </c>
      <c r="H17">
        <v>0</v>
      </c>
      <c r="I17">
        <v>0</v>
      </c>
      <c r="J17">
        <v>1</v>
      </c>
      <c r="K17">
        <v>0</v>
      </c>
      <c r="L17">
        <v>5</v>
      </c>
      <c r="M17">
        <v>29</v>
      </c>
      <c r="N17">
        <v>1993</v>
      </c>
      <c r="O17">
        <v>48</v>
      </c>
      <c r="P17">
        <v>10000</v>
      </c>
      <c r="Q17">
        <v>1</v>
      </c>
      <c r="R17">
        <v>1</v>
      </c>
      <c r="S17">
        <v>0</v>
      </c>
      <c r="T17">
        <v>10000</v>
      </c>
      <c r="U17">
        <v>1</v>
      </c>
      <c r="V17">
        <v>0</v>
      </c>
      <c r="W17">
        <v>-14.780480000000001</v>
      </c>
      <c r="X17">
        <v>1</v>
      </c>
      <c r="Y17">
        <v>1</v>
      </c>
    </row>
    <row r="18" spans="1:25">
      <c r="A18">
        <v>17</v>
      </c>
      <c r="B18">
        <v>51</v>
      </c>
      <c r="C18">
        <v>1</v>
      </c>
      <c r="D18">
        <v>1</v>
      </c>
      <c r="E18">
        <v>5201</v>
      </c>
      <c r="F18">
        <v>0</v>
      </c>
      <c r="G18">
        <v>0</v>
      </c>
      <c r="H18">
        <v>0</v>
      </c>
      <c r="I18">
        <v>0</v>
      </c>
      <c r="J18">
        <v>1</v>
      </c>
      <c r="K18">
        <v>0</v>
      </c>
      <c r="L18">
        <v>5</v>
      </c>
      <c r="M18">
        <v>29</v>
      </c>
      <c r="N18">
        <v>1993</v>
      </c>
      <c r="O18">
        <v>48</v>
      </c>
      <c r="P18">
        <v>10000</v>
      </c>
      <c r="Q18">
        <v>1</v>
      </c>
      <c r="R18">
        <v>1</v>
      </c>
      <c r="S18">
        <v>0</v>
      </c>
      <c r="T18">
        <v>10000</v>
      </c>
      <c r="U18">
        <v>1</v>
      </c>
      <c r="V18">
        <v>0</v>
      </c>
      <c r="W18">
        <v>-14.780480000000001</v>
      </c>
      <c r="X18">
        <v>1</v>
      </c>
      <c r="Y18">
        <v>1</v>
      </c>
    </row>
    <row r="19" spans="1:25">
      <c r="A19">
        <v>18</v>
      </c>
      <c r="B19">
        <v>52</v>
      </c>
      <c r="C19">
        <v>1</v>
      </c>
      <c r="D19">
        <v>1</v>
      </c>
      <c r="E19">
        <v>3403</v>
      </c>
      <c r="F19">
        <v>0</v>
      </c>
      <c r="G19">
        <v>0</v>
      </c>
      <c r="H19">
        <v>0</v>
      </c>
      <c r="I19">
        <v>0</v>
      </c>
      <c r="J19">
        <v>0</v>
      </c>
      <c r="K19">
        <v>1</v>
      </c>
      <c r="L19">
        <v>6</v>
      </c>
      <c r="M19">
        <v>29</v>
      </c>
      <c r="N19">
        <v>1993</v>
      </c>
      <c r="O19">
        <v>44</v>
      </c>
      <c r="P19">
        <v>12000</v>
      </c>
      <c r="Q19">
        <v>1</v>
      </c>
      <c r="R19">
        <v>1</v>
      </c>
      <c r="S19">
        <v>0</v>
      </c>
      <c r="T19">
        <v>12000</v>
      </c>
      <c r="U19">
        <v>1</v>
      </c>
      <c r="V19">
        <v>0</v>
      </c>
      <c r="W19">
        <v>2.9665710000000001</v>
      </c>
      <c r="X19">
        <v>1</v>
      </c>
      <c r="Y19">
        <v>1</v>
      </c>
    </row>
    <row r="20" spans="1:25">
      <c r="A20">
        <v>19</v>
      </c>
      <c r="B20">
        <v>50</v>
      </c>
      <c r="C20">
        <v>1</v>
      </c>
      <c r="D20">
        <v>1</v>
      </c>
      <c r="E20">
        <v>102</v>
      </c>
      <c r="F20">
        <v>0</v>
      </c>
      <c r="G20">
        <v>0</v>
      </c>
      <c r="H20">
        <v>0</v>
      </c>
      <c r="I20">
        <v>0</v>
      </c>
      <c r="J20">
        <v>0</v>
      </c>
      <c r="K20">
        <v>1</v>
      </c>
      <c r="L20">
        <v>6</v>
      </c>
      <c r="M20">
        <v>28</v>
      </c>
      <c r="N20">
        <v>1994</v>
      </c>
      <c r="O20">
        <v>40</v>
      </c>
      <c r="P20">
        <v>11000</v>
      </c>
      <c r="Q20">
        <v>1</v>
      </c>
      <c r="R20">
        <v>1</v>
      </c>
      <c r="S20">
        <v>1</v>
      </c>
      <c r="T20">
        <v>11000</v>
      </c>
      <c r="U20">
        <v>1</v>
      </c>
      <c r="V20">
        <v>0</v>
      </c>
      <c r="W20">
        <v>0.38412800000000002</v>
      </c>
      <c r="X20">
        <v>0</v>
      </c>
      <c r="Y20">
        <v>1</v>
      </c>
    </row>
    <row r="21" spans="1:25">
      <c r="A21">
        <v>20</v>
      </c>
      <c r="B21">
        <v>50</v>
      </c>
      <c r="C21">
        <v>1</v>
      </c>
      <c r="D21">
        <v>1</v>
      </c>
      <c r="E21">
        <v>102</v>
      </c>
      <c r="F21">
        <v>0</v>
      </c>
      <c r="G21">
        <v>0</v>
      </c>
      <c r="H21">
        <v>0</v>
      </c>
      <c r="I21">
        <v>0</v>
      </c>
      <c r="J21">
        <v>0</v>
      </c>
      <c r="K21">
        <v>1</v>
      </c>
      <c r="L21">
        <v>6</v>
      </c>
      <c r="M21">
        <v>28</v>
      </c>
      <c r="N21">
        <v>1994</v>
      </c>
      <c r="O21">
        <v>40</v>
      </c>
      <c r="P21">
        <v>11000</v>
      </c>
      <c r="Q21">
        <v>1</v>
      </c>
      <c r="R21">
        <v>1</v>
      </c>
      <c r="S21">
        <v>1</v>
      </c>
      <c r="T21">
        <v>11000</v>
      </c>
      <c r="U21">
        <v>1</v>
      </c>
      <c r="V21">
        <v>0</v>
      </c>
      <c r="W21">
        <v>0.38412800000000002</v>
      </c>
      <c r="X21">
        <v>0</v>
      </c>
      <c r="Y21">
        <v>1</v>
      </c>
    </row>
    <row r="22" spans="1:25">
      <c r="A22">
        <v>21</v>
      </c>
      <c r="B22">
        <v>52</v>
      </c>
      <c r="C22">
        <v>1</v>
      </c>
      <c r="D22">
        <v>1</v>
      </c>
      <c r="E22">
        <v>5102</v>
      </c>
      <c r="F22">
        <v>0</v>
      </c>
      <c r="G22">
        <v>0</v>
      </c>
      <c r="H22">
        <v>0</v>
      </c>
      <c r="I22">
        <v>0</v>
      </c>
      <c r="J22">
        <v>0</v>
      </c>
      <c r="K22">
        <v>1</v>
      </c>
      <c r="L22">
        <v>6</v>
      </c>
      <c r="M22">
        <v>28</v>
      </c>
      <c r="N22">
        <v>1994</v>
      </c>
      <c r="O22">
        <v>32</v>
      </c>
      <c r="P22">
        <v>22000</v>
      </c>
      <c r="Q22">
        <v>1</v>
      </c>
      <c r="R22">
        <v>1</v>
      </c>
      <c r="S22">
        <v>0</v>
      </c>
      <c r="T22">
        <v>22000</v>
      </c>
      <c r="U22">
        <v>1</v>
      </c>
      <c r="V22">
        <v>0</v>
      </c>
      <c r="W22">
        <v>106.6598</v>
      </c>
      <c r="X22">
        <v>1</v>
      </c>
      <c r="Y22">
        <v>1</v>
      </c>
    </row>
    <row r="23" spans="1:25">
      <c r="A23">
        <v>22</v>
      </c>
      <c r="B23">
        <v>53</v>
      </c>
      <c r="C23">
        <v>1</v>
      </c>
      <c r="D23">
        <v>1</v>
      </c>
      <c r="E23">
        <v>5102</v>
      </c>
      <c r="F23">
        <v>0</v>
      </c>
      <c r="G23">
        <v>0</v>
      </c>
      <c r="H23">
        <v>0</v>
      </c>
      <c r="I23">
        <v>0</v>
      </c>
      <c r="J23">
        <v>0</v>
      </c>
      <c r="K23">
        <v>1</v>
      </c>
      <c r="L23">
        <v>6</v>
      </c>
      <c r="M23">
        <v>28</v>
      </c>
      <c r="N23">
        <v>1994</v>
      </c>
      <c r="O23">
        <v>48</v>
      </c>
      <c r="P23">
        <v>22000</v>
      </c>
      <c r="Q23">
        <v>1</v>
      </c>
      <c r="R23">
        <v>1</v>
      </c>
      <c r="S23">
        <v>0</v>
      </c>
      <c r="T23">
        <v>22000</v>
      </c>
      <c r="U23">
        <v>1</v>
      </c>
      <c r="V23">
        <v>0</v>
      </c>
      <c r="W23">
        <v>51.163170000000001</v>
      </c>
      <c r="X23">
        <v>1</v>
      </c>
      <c r="Y23">
        <v>1</v>
      </c>
    </row>
    <row r="24" spans="1:25">
      <c r="A24">
        <v>23</v>
      </c>
      <c r="B24">
        <v>47</v>
      </c>
      <c r="C24">
        <v>1</v>
      </c>
      <c r="D24">
        <v>1</v>
      </c>
      <c r="E24">
        <v>7203</v>
      </c>
      <c r="F24">
        <v>0</v>
      </c>
      <c r="G24">
        <v>0</v>
      </c>
      <c r="H24">
        <v>0</v>
      </c>
      <c r="I24">
        <v>0</v>
      </c>
      <c r="J24">
        <v>0</v>
      </c>
      <c r="K24">
        <v>1</v>
      </c>
      <c r="L24">
        <v>6</v>
      </c>
      <c r="M24">
        <v>28</v>
      </c>
      <c r="N24">
        <v>1994</v>
      </c>
      <c r="O24">
        <v>48</v>
      </c>
      <c r="P24">
        <v>9000</v>
      </c>
      <c r="Q24">
        <v>1</v>
      </c>
      <c r="R24">
        <v>1</v>
      </c>
      <c r="S24">
        <v>0</v>
      </c>
      <c r="T24">
        <v>9000</v>
      </c>
      <c r="U24">
        <v>1</v>
      </c>
      <c r="V24">
        <v>0</v>
      </c>
      <c r="W24">
        <v>-25.117940000000001</v>
      </c>
      <c r="X24">
        <v>0</v>
      </c>
      <c r="Y24">
        <v>1</v>
      </c>
    </row>
    <row r="25" spans="1:25">
      <c r="A25">
        <v>24</v>
      </c>
      <c r="B25">
        <v>47</v>
      </c>
      <c r="C25">
        <v>1</v>
      </c>
      <c r="D25">
        <v>1</v>
      </c>
      <c r="E25">
        <v>7201</v>
      </c>
      <c r="F25">
        <v>0</v>
      </c>
      <c r="G25">
        <v>0</v>
      </c>
      <c r="H25">
        <v>0</v>
      </c>
      <c r="I25">
        <v>0</v>
      </c>
      <c r="J25">
        <v>1</v>
      </c>
      <c r="K25">
        <v>0</v>
      </c>
      <c r="L25">
        <v>5</v>
      </c>
      <c r="M25">
        <v>28</v>
      </c>
      <c r="N25">
        <v>1994</v>
      </c>
      <c r="O25">
        <v>48</v>
      </c>
      <c r="P25">
        <v>7800</v>
      </c>
      <c r="Q25">
        <v>1</v>
      </c>
      <c r="R25">
        <v>1</v>
      </c>
      <c r="S25">
        <v>0</v>
      </c>
      <c r="T25">
        <v>7800</v>
      </c>
      <c r="U25">
        <v>1</v>
      </c>
      <c r="V25">
        <v>0</v>
      </c>
      <c r="W25">
        <v>-31.367940000000001</v>
      </c>
      <c r="X25">
        <v>0</v>
      </c>
      <c r="Y25">
        <v>1</v>
      </c>
    </row>
    <row r="26" spans="1:25">
      <c r="A26">
        <v>25</v>
      </c>
      <c r="B26">
        <v>51</v>
      </c>
      <c r="C26">
        <v>1</v>
      </c>
      <c r="D26">
        <v>1</v>
      </c>
      <c r="E26">
        <v>5401</v>
      </c>
      <c r="F26">
        <v>0</v>
      </c>
      <c r="G26">
        <v>0</v>
      </c>
      <c r="H26">
        <v>0</v>
      </c>
      <c r="I26">
        <v>0</v>
      </c>
      <c r="J26">
        <v>0</v>
      </c>
      <c r="K26">
        <v>1</v>
      </c>
      <c r="L26">
        <v>6</v>
      </c>
      <c r="M26">
        <v>28</v>
      </c>
      <c r="N26">
        <v>1994</v>
      </c>
      <c r="O26">
        <v>9</v>
      </c>
      <c r="P26">
        <v>7900</v>
      </c>
      <c r="Q26">
        <v>1</v>
      </c>
      <c r="R26">
        <v>1</v>
      </c>
      <c r="S26">
        <v>1</v>
      </c>
      <c r="T26">
        <v>7900</v>
      </c>
      <c r="U26">
        <v>1</v>
      </c>
      <c r="V26">
        <v>0</v>
      </c>
      <c r="W26">
        <v>152.5806</v>
      </c>
      <c r="X26">
        <v>1</v>
      </c>
      <c r="Y26">
        <v>1</v>
      </c>
    </row>
    <row r="27" spans="1:25">
      <c r="A27">
        <v>26</v>
      </c>
      <c r="B27">
        <v>48</v>
      </c>
      <c r="C27">
        <v>1</v>
      </c>
      <c r="D27">
        <v>1</v>
      </c>
      <c r="E27">
        <v>8401</v>
      </c>
      <c r="F27">
        <v>0</v>
      </c>
      <c r="G27">
        <v>0</v>
      </c>
      <c r="H27">
        <v>0</v>
      </c>
      <c r="I27">
        <v>1</v>
      </c>
      <c r="J27">
        <v>0</v>
      </c>
      <c r="K27">
        <v>0</v>
      </c>
      <c r="L27">
        <v>4</v>
      </c>
      <c r="M27">
        <v>28</v>
      </c>
      <c r="N27">
        <v>1994</v>
      </c>
      <c r="O27">
        <v>50</v>
      </c>
      <c r="P27">
        <v>9000</v>
      </c>
      <c r="Q27" t="s">
        <v>98</v>
      </c>
      <c r="R27">
        <v>0</v>
      </c>
      <c r="S27">
        <v>0</v>
      </c>
      <c r="T27">
        <v>9000</v>
      </c>
      <c r="U27">
        <v>1</v>
      </c>
      <c r="V27">
        <v>0</v>
      </c>
      <c r="W27">
        <v>-25.930440000000001</v>
      </c>
      <c r="X27">
        <v>1</v>
      </c>
      <c r="Y27">
        <v>1</v>
      </c>
    </row>
    <row r="28" spans="1:25">
      <c r="A28">
        <v>27</v>
      </c>
      <c r="B28">
        <v>53</v>
      </c>
      <c r="C28">
        <v>1</v>
      </c>
      <c r="D28">
        <v>1</v>
      </c>
      <c r="E28">
        <v>8401</v>
      </c>
      <c r="F28">
        <v>0</v>
      </c>
      <c r="G28">
        <v>0</v>
      </c>
      <c r="H28">
        <v>1</v>
      </c>
      <c r="I28">
        <v>0</v>
      </c>
      <c r="J28">
        <v>0</v>
      </c>
      <c r="K28">
        <v>0</v>
      </c>
      <c r="L28">
        <v>3</v>
      </c>
      <c r="M28">
        <v>28</v>
      </c>
      <c r="N28">
        <v>1994</v>
      </c>
      <c r="O28">
        <v>48</v>
      </c>
      <c r="P28">
        <v>5900</v>
      </c>
      <c r="Q28" t="s">
        <v>98</v>
      </c>
      <c r="R28">
        <v>0</v>
      </c>
      <c r="S28">
        <v>0</v>
      </c>
      <c r="T28">
        <v>5900</v>
      </c>
      <c r="U28">
        <v>1</v>
      </c>
      <c r="V28">
        <v>0</v>
      </c>
      <c r="W28">
        <v>-32.690989999999999</v>
      </c>
      <c r="X28">
        <v>1</v>
      </c>
      <c r="Y28">
        <v>1</v>
      </c>
    </row>
    <row r="29" spans="1:25">
      <c r="A29">
        <v>28</v>
      </c>
      <c r="B29">
        <v>49</v>
      </c>
      <c r="C29">
        <v>1</v>
      </c>
      <c r="D29">
        <v>1</v>
      </c>
      <c r="E29">
        <v>3801</v>
      </c>
      <c r="F29">
        <v>0</v>
      </c>
      <c r="G29">
        <v>0</v>
      </c>
      <c r="H29">
        <v>0</v>
      </c>
      <c r="I29">
        <v>0</v>
      </c>
      <c r="J29">
        <v>0</v>
      </c>
      <c r="K29">
        <v>1</v>
      </c>
      <c r="L29">
        <v>6</v>
      </c>
      <c r="M29">
        <v>27</v>
      </c>
      <c r="N29">
        <v>1995</v>
      </c>
      <c r="O29">
        <v>48</v>
      </c>
      <c r="P29">
        <v>20000</v>
      </c>
      <c r="Q29">
        <v>1</v>
      </c>
      <c r="R29">
        <v>1</v>
      </c>
      <c r="S29">
        <v>1</v>
      </c>
      <c r="T29">
        <v>20000</v>
      </c>
      <c r="U29">
        <v>1</v>
      </c>
      <c r="V29">
        <v>0</v>
      </c>
      <c r="W29">
        <v>34.445250000000001</v>
      </c>
      <c r="X29">
        <v>1</v>
      </c>
      <c r="Y29">
        <v>1</v>
      </c>
    </row>
    <row r="30" spans="1:25">
      <c r="A30">
        <v>29</v>
      </c>
      <c r="B30">
        <v>51</v>
      </c>
      <c r="C30">
        <v>1</v>
      </c>
      <c r="D30">
        <v>1</v>
      </c>
      <c r="E30">
        <v>3403</v>
      </c>
      <c r="F30">
        <v>0</v>
      </c>
      <c r="G30">
        <v>0</v>
      </c>
      <c r="H30">
        <v>0</v>
      </c>
      <c r="I30">
        <v>0</v>
      </c>
      <c r="J30">
        <v>0</v>
      </c>
      <c r="K30">
        <v>1</v>
      </c>
      <c r="L30">
        <v>6</v>
      </c>
      <c r="M30">
        <v>27</v>
      </c>
      <c r="N30">
        <v>1995</v>
      </c>
      <c r="O30">
        <v>44</v>
      </c>
      <c r="P30">
        <v>10000</v>
      </c>
      <c r="Q30">
        <v>1</v>
      </c>
      <c r="R30">
        <v>1</v>
      </c>
      <c r="S30">
        <v>1</v>
      </c>
      <c r="T30">
        <v>10000</v>
      </c>
      <c r="U30">
        <v>0</v>
      </c>
      <c r="V30">
        <v>0</v>
      </c>
      <c r="W30">
        <v>-10.045640000000001</v>
      </c>
      <c r="X30">
        <v>1</v>
      </c>
      <c r="Y30">
        <v>1</v>
      </c>
    </row>
    <row r="31" spans="1:25">
      <c r="A31">
        <v>30</v>
      </c>
      <c r="B31">
        <v>52</v>
      </c>
      <c r="C31">
        <v>1</v>
      </c>
      <c r="D31">
        <v>1</v>
      </c>
      <c r="E31">
        <v>8401</v>
      </c>
      <c r="F31">
        <v>0</v>
      </c>
      <c r="G31">
        <v>0</v>
      </c>
      <c r="H31">
        <v>0</v>
      </c>
      <c r="I31">
        <v>0</v>
      </c>
      <c r="J31">
        <v>0</v>
      </c>
      <c r="K31">
        <v>1</v>
      </c>
      <c r="L31">
        <v>6</v>
      </c>
      <c r="M31">
        <v>27</v>
      </c>
      <c r="N31">
        <v>1995</v>
      </c>
      <c r="O31">
        <v>40</v>
      </c>
      <c r="P31">
        <v>10000</v>
      </c>
      <c r="Q31">
        <v>1</v>
      </c>
      <c r="R31">
        <v>1</v>
      </c>
      <c r="S31">
        <v>0</v>
      </c>
      <c r="T31">
        <v>10000</v>
      </c>
      <c r="U31">
        <v>1</v>
      </c>
      <c r="V31">
        <v>0</v>
      </c>
      <c r="W31">
        <v>-2.7152470000000002</v>
      </c>
      <c r="X31">
        <v>1</v>
      </c>
      <c r="Y31">
        <v>1</v>
      </c>
    </row>
    <row r="32" spans="1:25">
      <c r="A32">
        <v>31</v>
      </c>
      <c r="B32">
        <v>52</v>
      </c>
      <c r="C32">
        <v>1</v>
      </c>
      <c r="D32">
        <v>1</v>
      </c>
      <c r="E32">
        <v>8401</v>
      </c>
      <c r="F32">
        <v>0</v>
      </c>
      <c r="G32">
        <v>0</v>
      </c>
      <c r="H32">
        <v>0</v>
      </c>
      <c r="I32">
        <v>0</v>
      </c>
      <c r="J32">
        <v>0</v>
      </c>
      <c r="K32">
        <v>1</v>
      </c>
      <c r="L32">
        <v>6</v>
      </c>
      <c r="M32">
        <v>27</v>
      </c>
      <c r="N32">
        <v>1995</v>
      </c>
      <c r="O32">
        <v>40</v>
      </c>
      <c r="P32">
        <v>10000</v>
      </c>
      <c r="Q32">
        <v>1</v>
      </c>
      <c r="R32">
        <v>1</v>
      </c>
      <c r="S32">
        <v>0</v>
      </c>
      <c r="T32">
        <v>10000</v>
      </c>
      <c r="U32">
        <v>1</v>
      </c>
      <c r="V32">
        <v>0</v>
      </c>
      <c r="W32">
        <v>-2.7152470000000002</v>
      </c>
      <c r="X32">
        <v>1</v>
      </c>
      <c r="Y32">
        <v>1</v>
      </c>
    </row>
    <row r="33" spans="1:25">
      <c r="A33">
        <v>32</v>
      </c>
      <c r="B33">
        <v>46</v>
      </c>
      <c r="C33">
        <v>1</v>
      </c>
      <c r="D33">
        <v>1</v>
      </c>
      <c r="E33">
        <v>2202</v>
      </c>
      <c r="F33">
        <v>0</v>
      </c>
      <c r="G33">
        <v>0</v>
      </c>
      <c r="H33">
        <v>0</v>
      </c>
      <c r="I33">
        <v>0</v>
      </c>
      <c r="J33">
        <v>0</v>
      </c>
      <c r="K33">
        <v>1</v>
      </c>
      <c r="L33">
        <v>6</v>
      </c>
      <c r="M33">
        <v>26</v>
      </c>
      <c r="N33">
        <v>1996</v>
      </c>
      <c r="O33">
        <v>40</v>
      </c>
      <c r="P33">
        <v>9400</v>
      </c>
      <c r="Q33">
        <v>1</v>
      </c>
      <c r="R33">
        <v>1</v>
      </c>
      <c r="S33">
        <v>1</v>
      </c>
      <c r="T33">
        <v>9400</v>
      </c>
      <c r="U33">
        <v>1</v>
      </c>
      <c r="V33">
        <v>0</v>
      </c>
      <c r="W33">
        <v>-14.158939999999999</v>
      </c>
      <c r="X33">
        <v>0</v>
      </c>
      <c r="Y33">
        <v>1</v>
      </c>
    </row>
    <row r="34" spans="1:25">
      <c r="A34">
        <v>33</v>
      </c>
      <c r="B34">
        <v>47</v>
      </c>
      <c r="C34">
        <v>1</v>
      </c>
      <c r="D34">
        <v>1</v>
      </c>
      <c r="E34">
        <v>2202</v>
      </c>
      <c r="F34">
        <v>0</v>
      </c>
      <c r="G34">
        <v>0</v>
      </c>
      <c r="H34">
        <v>0</v>
      </c>
      <c r="I34">
        <v>0</v>
      </c>
      <c r="J34">
        <v>0</v>
      </c>
      <c r="K34">
        <v>1</v>
      </c>
      <c r="L34">
        <v>6</v>
      </c>
      <c r="M34">
        <v>26</v>
      </c>
      <c r="N34">
        <v>1996</v>
      </c>
      <c r="O34">
        <v>40</v>
      </c>
      <c r="P34">
        <v>10000</v>
      </c>
      <c r="Q34">
        <v>1</v>
      </c>
      <c r="R34">
        <v>1</v>
      </c>
      <c r="S34">
        <v>1</v>
      </c>
      <c r="T34">
        <v>10000</v>
      </c>
      <c r="U34">
        <v>1</v>
      </c>
      <c r="V34">
        <v>0</v>
      </c>
      <c r="W34">
        <v>-9.4929450000000006</v>
      </c>
      <c r="X34">
        <v>0</v>
      </c>
      <c r="Y34">
        <v>1</v>
      </c>
    </row>
    <row r="35" spans="1:25">
      <c r="A35">
        <v>34</v>
      </c>
      <c r="B35">
        <v>48</v>
      </c>
      <c r="C35">
        <v>1</v>
      </c>
      <c r="D35">
        <v>1</v>
      </c>
      <c r="E35">
        <v>3101</v>
      </c>
      <c r="F35">
        <v>0</v>
      </c>
      <c r="G35">
        <v>0</v>
      </c>
      <c r="H35">
        <v>0</v>
      </c>
      <c r="I35">
        <v>0</v>
      </c>
      <c r="J35">
        <v>0</v>
      </c>
      <c r="K35">
        <v>1</v>
      </c>
      <c r="L35">
        <v>6</v>
      </c>
      <c r="M35">
        <v>26</v>
      </c>
      <c r="N35">
        <v>1996</v>
      </c>
      <c r="O35">
        <v>40</v>
      </c>
      <c r="P35">
        <v>11000</v>
      </c>
      <c r="Q35">
        <v>1</v>
      </c>
      <c r="R35">
        <v>1</v>
      </c>
      <c r="S35">
        <v>1</v>
      </c>
      <c r="T35">
        <v>11000</v>
      </c>
      <c r="U35">
        <v>1</v>
      </c>
      <c r="V35">
        <v>0</v>
      </c>
      <c r="W35">
        <v>-2.1804359999999998</v>
      </c>
      <c r="X35">
        <v>0</v>
      </c>
      <c r="Y35">
        <v>1</v>
      </c>
    </row>
    <row r="36" spans="1:25">
      <c r="A36">
        <v>35</v>
      </c>
      <c r="B36">
        <v>53</v>
      </c>
      <c r="C36">
        <v>1</v>
      </c>
      <c r="D36">
        <v>1</v>
      </c>
      <c r="E36">
        <v>7201</v>
      </c>
      <c r="F36">
        <v>0</v>
      </c>
      <c r="G36">
        <v>0</v>
      </c>
      <c r="H36">
        <v>0</v>
      </c>
      <c r="I36">
        <v>0</v>
      </c>
      <c r="J36">
        <v>1</v>
      </c>
      <c r="K36">
        <v>0</v>
      </c>
      <c r="L36">
        <v>5</v>
      </c>
      <c r="M36">
        <v>26</v>
      </c>
      <c r="N36">
        <v>1996</v>
      </c>
      <c r="O36">
        <v>56</v>
      </c>
      <c r="P36">
        <v>29800</v>
      </c>
      <c r="Q36">
        <v>1</v>
      </c>
      <c r="R36">
        <v>1</v>
      </c>
      <c r="S36">
        <v>1</v>
      </c>
      <c r="T36">
        <v>29800</v>
      </c>
      <c r="U36">
        <v>1</v>
      </c>
      <c r="V36">
        <v>0</v>
      </c>
      <c r="W36">
        <v>69.615549999999999</v>
      </c>
      <c r="X36">
        <v>1</v>
      </c>
      <c r="Y36">
        <v>1</v>
      </c>
    </row>
    <row r="37" spans="1:25">
      <c r="A37">
        <v>36</v>
      </c>
      <c r="B37">
        <v>54</v>
      </c>
      <c r="C37">
        <v>1</v>
      </c>
      <c r="D37">
        <v>1</v>
      </c>
      <c r="E37">
        <v>7201</v>
      </c>
      <c r="F37">
        <v>0</v>
      </c>
      <c r="G37">
        <v>0</v>
      </c>
      <c r="H37">
        <v>0</v>
      </c>
      <c r="I37">
        <v>0</v>
      </c>
      <c r="J37">
        <v>0</v>
      </c>
      <c r="K37">
        <v>1</v>
      </c>
      <c r="L37">
        <v>6</v>
      </c>
      <c r="M37">
        <v>26</v>
      </c>
      <c r="N37">
        <v>1996</v>
      </c>
      <c r="O37">
        <v>56</v>
      </c>
      <c r="P37">
        <v>30000</v>
      </c>
      <c r="Q37">
        <v>1</v>
      </c>
      <c r="R37">
        <v>1</v>
      </c>
      <c r="S37">
        <v>1</v>
      </c>
      <c r="T37">
        <v>30000</v>
      </c>
      <c r="U37">
        <v>1</v>
      </c>
      <c r="V37">
        <v>0</v>
      </c>
      <c r="W37">
        <v>72.450010000000006</v>
      </c>
      <c r="X37">
        <v>1</v>
      </c>
      <c r="Y37">
        <v>1</v>
      </c>
    </row>
    <row r="38" spans="1:25">
      <c r="A38">
        <v>37</v>
      </c>
      <c r="B38">
        <v>45</v>
      </c>
      <c r="C38">
        <v>1</v>
      </c>
      <c r="D38">
        <v>1</v>
      </c>
      <c r="E38">
        <v>3403</v>
      </c>
      <c r="F38">
        <v>0</v>
      </c>
      <c r="G38">
        <v>0</v>
      </c>
      <c r="H38">
        <v>0</v>
      </c>
      <c r="I38">
        <v>0</v>
      </c>
      <c r="J38">
        <v>0</v>
      </c>
      <c r="K38">
        <v>1</v>
      </c>
      <c r="L38">
        <v>6</v>
      </c>
      <c r="M38">
        <v>24</v>
      </c>
      <c r="N38">
        <v>1998</v>
      </c>
      <c r="O38">
        <v>40</v>
      </c>
      <c r="P38">
        <v>12000</v>
      </c>
      <c r="Q38">
        <v>1</v>
      </c>
      <c r="R38">
        <v>1</v>
      </c>
      <c r="S38">
        <v>1</v>
      </c>
      <c r="T38">
        <v>12000</v>
      </c>
      <c r="U38">
        <v>1</v>
      </c>
      <c r="V38">
        <v>0</v>
      </c>
      <c r="W38">
        <v>1.3215840000000001</v>
      </c>
      <c r="X38">
        <v>0</v>
      </c>
      <c r="Y38">
        <v>1</v>
      </c>
    </row>
    <row r="39" spans="1:25">
      <c r="A39">
        <v>38</v>
      </c>
      <c r="B39">
        <v>46</v>
      </c>
      <c r="C39">
        <v>1</v>
      </c>
      <c r="D39">
        <v>1</v>
      </c>
      <c r="E39">
        <v>1402</v>
      </c>
      <c r="F39">
        <v>0</v>
      </c>
      <c r="G39">
        <v>0</v>
      </c>
      <c r="H39">
        <v>0</v>
      </c>
      <c r="I39">
        <v>0</v>
      </c>
      <c r="J39">
        <v>0</v>
      </c>
      <c r="K39">
        <v>1</v>
      </c>
      <c r="L39">
        <v>6</v>
      </c>
      <c r="M39">
        <v>24</v>
      </c>
      <c r="N39">
        <v>1998</v>
      </c>
      <c r="O39">
        <v>40</v>
      </c>
      <c r="P39">
        <v>8000</v>
      </c>
      <c r="Q39">
        <v>1</v>
      </c>
      <c r="R39">
        <v>1</v>
      </c>
      <c r="S39">
        <v>0</v>
      </c>
      <c r="T39">
        <v>8000</v>
      </c>
      <c r="U39">
        <v>1</v>
      </c>
      <c r="V39">
        <v>0</v>
      </c>
      <c r="W39">
        <v>-22.908940000000001</v>
      </c>
      <c r="X39">
        <v>0</v>
      </c>
      <c r="Y39">
        <v>1</v>
      </c>
    </row>
    <row r="40" spans="1:25">
      <c r="A40">
        <v>39</v>
      </c>
      <c r="B40">
        <v>47</v>
      </c>
      <c r="C40">
        <v>1</v>
      </c>
      <c r="D40">
        <v>1</v>
      </c>
      <c r="E40">
        <v>2104</v>
      </c>
      <c r="F40">
        <v>0</v>
      </c>
      <c r="G40">
        <v>0</v>
      </c>
      <c r="H40">
        <v>0</v>
      </c>
      <c r="I40">
        <v>0</v>
      </c>
      <c r="J40">
        <v>0</v>
      </c>
      <c r="K40">
        <v>1</v>
      </c>
      <c r="L40">
        <v>6</v>
      </c>
      <c r="M40">
        <v>24</v>
      </c>
      <c r="N40">
        <v>1998</v>
      </c>
      <c r="O40">
        <v>40</v>
      </c>
      <c r="P40">
        <v>20000</v>
      </c>
      <c r="Q40">
        <v>1</v>
      </c>
      <c r="R40">
        <v>1</v>
      </c>
      <c r="S40">
        <v>1</v>
      </c>
      <c r="T40">
        <v>20000</v>
      </c>
      <c r="U40">
        <v>1</v>
      </c>
      <c r="V40">
        <v>0</v>
      </c>
      <c r="W40">
        <v>53.007060000000003</v>
      </c>
      <c r="X40">
        <v>1</v>
      </c>
      <c r="Y40">
        <v>1</v>
      </c>
    </row>
    <row r="41" spans="1:25">
      <c r="A41">
        <v>40</v>
      </c>
      <c r="B41">
        <v>50</v>
      </c>
      <c r="C41">
        <v>1</v>
      </c>
      <c r="D41">
        <v>1</v>
      </c>
      <c r="E41">
        <v>5103</v>
      </c>
      <c r="F41">
        <v>0</v>
      </c>
      <c r="G41">
        <v>0</v>
      </c>
      <c r="H41">
        <v>0</v>
      </c>
      <c r="I41">
        <v>0</v>
      </c>
      <c r="J41">
        <v>1</v>
      </c>
      <c r="K41">
        <v>0</v>
      </c>
      <c r="L41">
        <v>5</v>
      </c>
      <c r="M41">
        <v>24</v>
      </c>
      <c r="N41">
        <v>1998</v>
      </c>
      <c r="O41">
        <v>40</v>
      </c>
      <c r="P41">
        <v>9900</v>
      </c>
      <c r="Q41">
        <v>1</v>
      </c>
      <c r="R41">
        <v>1</v>
      </c>
      <c r="S41">
        <v>1</v>
      </c>
      <c r="T41">
        <v>9900</v>
      </c>
      <c r="U41">
        <v>1</v>
      </c>
      <c r="V41">
        <v>0</v>
      </c>
      <c r="W41">
        <v>-6.4908720000000004</v>
      </c>
      <c r="X41">
        <v>1</v>
      </c>
      <c r="Y41">
        <v>1</v>
      </c>
    </row>
    <row r="42" spans="1:25">
      <c r="A42">
        <v>41</v>
      </c>
      <c r="B42">
        <v>43</v>
      </c>
      <c r="C42">
        <v>1</v>
      </c>
      <c r="D42">
        <v>1</v>
      </c>
      <c r="E42">
        <v>8401</v>
      </c>
      <c r="F42">
        <v>0</v>
      </c>
      <c r="G42">
        <v>0</v>
      </c>
      <c r="H42">
        <v>0</v>
      </c>
      <c r="I42">
        <v>0</v>
      </c>
      <c r="J42">
        <v>1</v>
      </c>
      <c r="K42">
        <v>0</v>
      </c>
      <c r="L42">
        <v>5</v>
      </c>
      <c r="M42">
        <v>24</v>
      </c>
      <c r="N42">
        <v>1998</v>
      </c>
      <c r="O42">
        <v>48</v>
      </c>
      <c r="P42">
        <v>12000</v>
      </c>
      <c r="Q42" t="s">
        <v>98</v>
      </c>
      <c r="R42">
        <v>0</v>
      </c>
      <c r="S42">
        <v>0</v>
      </c>
      <c r="T42">
        <v>12000</v>
      </c>
      <c r="U42">
        <v>1</v>
      </c>
      <c r="V42">
        <v>0</v>
      </c>
      <c r="W42">
        <v>-12.27783</v>
      </c>
      <c r="X42">
        <v>1</v>
      </c>
      <c r="Y42">
        <v>1</v>
      </c>
    </row>
    <row r="43" spans="1:25">
      <c r="A43">
        <v>42</v>
      </c>
      <c r="B43">
        <v>43</v>
      </c>
      <c r="C43">
        <v>1</v>
      </c>
      <c r="D43">
        <v>1</v>
      </c>
      <c r="E43">
        <v>8401</v>
      </c>
      <c r="F43">
        <v>0</v>
      </c>
      <c r="G43">
        <v>0</v>
      </c>
      <c r="H43">
        <v>0</v>
      </c>
      <c r="I43">
        <v>0</v>
      </c>
      <c r="J43">
        <v>1</v>
      </c>
      <c r="K43">
        <v>0</v>
      </c>
      <c r="L43">
        <v>5</v>
      </c>
      <c r="M43">
        <v>24</v>
      </c>
      <c r="N43">
        <v>1998</v>
      </c>
      <c r="O43">
        <v>48</v>
      </c>
      <c r="P43">
        <v>12000</v>
      </c>
      <c r="Q43" t="s">
        <v>98</v>
      </c>
      <c r="R43">
        <v>0</v>
      </c>
      <c r="S43">
        <v>0</v>
      </c>
      <c r="T43">
        <v>12000</v>
      </c>
      <c r="U43">
        <v>1</v>
      </c>
      <c r="V43">
        <v>0</v>
      </c>
      <c r="W43">
        <v>-12.27783</v>
      </c>
      <c r="X43">
        <v>1</v>
      </c>
      <c r="Y43">
        <v>1</v>
      </c>
    </row>
    <row r="44" spans="1:25">
      <c r="A44">
        <v>43</v>
      </c>
      <c r="B44">
        <v>43</v>
      </c>
      <c r="C44">
        <v>1</v>
      </c>
      <c r="D44">
        <v>1</v>
      </c>
      <c r="E44">
        <v>3403</v>
      </c>
      <c r="F44">
        <v>0</v>
      </c>
      <c r="G44">
        <v>0</v>
      </c>
      <c r="H44">
        <v>0</v>
      </c>
      <c r="I44">
        <v>0</v>
      </c>
      <c r="J44">
        <v>0</v>
      </c>
      <c r="K44">
        <v>1</v>
      </c>
      <c r="L44">
        <v>6</v>
      </c>
      <c r="M44">
        <v>23</v>
      </c>
      <c r="N44">
        <v>1999</v>
      </c>
      <c r="O44">
        <v>40</v>
      </c>
      <c r="P44">
        <v>12200</v>
      </c>
      <c r="Q44">
        <v>1</v>
      </c>
      <c r="R44">
        <v>1</v>
      </c>
      <c r="S44">
        <v>1</v>
      </c>
      <c r="T44">
        <v>12200</v>
      </c>
      <c r="U44">
        <v>1</v>
      </c>
      <c r="V44">
        <v>0</v>
      </c>
      <c r="W44">
        <v>1.4721740000000001</v>
      </c>
      <c r="X44">
        <v>0</v>
      </c>
      <c r="Y44">
        <v>1</v>
      </c>
    </row>
    <row r="45" spans="1:25">
      <c r="A45">
        <v>44</v>
      </c>
      <c r="B45">
        <v>44</v>
      </c>
      <c r="C45">
        <v>1</v>
      </c>
      <c r="D45">
        <v>1</v>
      </c>
      <c r="E45">
        <v>2202</v>
      </c>
      <c r="F45">
        <v>0</v>
      </c>
      <c r="G45">
        <v>0</v>
      </c>
      <c r="H45">
        <v>0</v>
      </c>
      <c r="I45">
        <v>0</v>
      </c>
      <c r="J45">
        <v>0</v>
      </c>
      <c r="K45">
        <v>1</v>
      </c>
      <c r="L45">
        <v>6</v>
      </c>
      <c r="M45">
        <v>23</v>
      </c>
      <c r="N45">
        <v>1999</v>
      </c>
      <c r="O45">
        <v>40</v>
      </c>
      <c r="P45">
        <v>12000</v>
      </c>
      <c r="Q45">
        <v>1</v>
      </c>
      <c r="R45">
        <v>1</v>
      </c>
      <c r="S45">
        <v>1</v>
      </c>
      <c r="T45">
        <v>12000</v>
      </c>
      <c r="U45">
        <v>1</v>
      </c>
      <c r="V45">
        <v>0</v>
      </c>
      <c r="W45">
        <v>0.69862100000000005</v>
      </c>
      <c r="X45">
        <v>0</v>
      </c>
      <c r="Y45">
        <v>1</v>
      </c>
    </row>
    <row r="46" spans="1:25">
      <c r="A46">
        <v>45</v>
      </c>
      <c r="B46">
        <v>45</v>
      </c>
      <c r="C46">
        <v>1</v>
      </c>
      <c r="D46">
        <v>1</v>
      </c>
      <c r="E46">
        <v>2202</v>
      </c>
      <c r="F46">
        <v>0</v>
      </c>
      <c r="G46">
        <v>0</v>
      </c>
      <c r="H46">
        <v>1</v>
      </c>
      <c r="I46">
        <v>0</v>
      </c>
      <c r="J46">
        <v>0</v>
      </c>
      <c r="K46">
        <v>0</v>
      </c>
      <c r="L46">
        <v>3</v>
      </c>
      <c r="M46">
        <v>23</v>
      </c>
      <c r="N46">
        <v>1999</v>
      </c>
      <c r="O46">
        <v>48</v>
      </c>
      <c r="P46">
        <v>12000</v>
      </c>
      <c r="Q46">
        <v>1</v>
      </c>
      <c r="R46">
        <v>1</v>
      </c>
      <c r="S46">
        <v>1</v>
      </c>
      <c r="T46">
        <v>12000</v>
      </c>
      <c r="U46">
        <v>1</v>
      </c>
      <c r="V46">
        <v>0</v>
      </c>
      <c r="W46">
        <v>-11.178419999999999</v>
      </c>
      <c r="X46">
        <v>1</v>
      </c>
      <c r="Y46">
        <v>1</v>
      </c>
    </row>
    <row r="47" spans="1:25">
      <c r="A47">
        <v>46</v>
      </c>
      <c r="B47">
        <v>45</v>
      </c>
      <c r="C47">
        <v>1</v>
      </c>
      <c r="D47">
        <v>1</v>
      </c>
      <c r="E47">
        <v>2202</v>
      </c>
      <c r="F47">
        <v>0</v>
      </c>
      <c r="G47">
        <v>0</v>
      </c>
      <c r="H47">
        <v>0</v>
      </c>
      <c r="I47">
        <v>0</v>
      </c>
      <c r="J47">
        <v>0</v>
      </c>
      <c r="K47">
        <v>1</v>
      </c>
      <c r="L47">
        <v>6</v>
      </c>
      <c r="M47">
        <v>23</v>
      </c>
      <c r="N47">
        <v>1999</v>
      </c>
      <c r="O47">
        <v>40</v>
      </c>
      <c r="P47">
        <v>12000</v>
      </c>
      <c r="Q47">
        <v>1</v>
      </c>
      <c r="R47">
        <v>1</v>
      </c>
      <c r="S47">
        <v>1</v>
      </c>
      <c r="T47">
        <v>12000</v>
      </c>
      <c r="U47">
        <v>1</v>
      </c>
      <c r="V47">
        <v>0</v>
      </c>
      <c r="W47">
        <v>1.3215840000000001</v>
      </c>
      <c r="X47">
        <v>0</v>
      </c>
      <c r="Y47">
        <v>1</v>
      </c>
    </row>
    <row r="48" spans="1:25">
      <c r="A48">
        <v>47</v>
      </c>
      <c r="B48">
        <v>45</v>
      </c>
      <c r="C48">
        <v>1</v>
      </c>
      <c r="D48">
        <v>1</v>
      </c>
      <c r="E48">
        <v>3403</v>
      </c>
      <c r="F48">
        <v>0</v>
      </c>
      <c r="G48">
        <v>0</v>
      </c>
      <c r="H48">
        <v>0</v>
      </c>
      <c r="I48">
        <v>0</v>
      </c>
      <c r="J48">
        <v>0</v>
      </c>
      <c r="K48">
        <v>1</v>
      </c>
      <c r="L48">
        <v>6</v>
      </c>
      <c r="M48">
        <v>23</v>
      </c>
      <c r="N48">
        <v>1999</v>
      </c>
      <c r="O48">
        <v>40</v>
      </c>
      <c r="P48">
        <v>12000</v>
      </c>
      <c r="Q48">
        <v>1</v>
      </c>
      <c r="R48">
        <v>1</v>
      </c>
      <c r="S48">
        <v>1</v>
      </c>
      <c r="T48">
        <v>12000</v>
      </c>
      <c r="U48">
        <v>1</v>
      </c>
      <c r="V48">
        <v>0</v>
      </c>
      <c r="W48">
        <v>1.3215840000000001</v>
      </c>
      <c r="X48">
        <v>0</v>
      </c>
      <c r="Y48">
        <v>1</v>
      </c>
    </row>
    <row r="49" spans="1:25">
      <c r="A49">
        <v>48</v>
      </c>
      <c r="B49">
        <v>48</v>
      </c>
      <c r="C49">
        <v>1</v>
      </c>
      <c r="D49">
        <v>1</v>
      </c>
      <c r="E49">
        <v>3801</v>
      </c>
      <c r="F49">
        <v>0</v>
      </c>
      <c r="G49">
        <v>0</v>
      </c>
      <c r="H49">
        <v>0</v>
      </c>
      <c r="I49">
        <v>0</v>
      </c>
      <c r="J49">
        <v>1</v>
      </c>
      <c r="K49">
        <v>0</v>
      </c>
      <c r="L49">
        <v>5</v>
      </c>
      <c r="M49">
        <v>23</v>
      </c>
      <c r="N49">
        <v>1999</v>
      </c>
      <c r="O49">
        <v>0</v>
      </c>
      <c r="P49">
        <v>8900</v>
      </c>
      <c r="Q49">
        <v>1</v>
      </c>
      <c r="R49">
        <v>1</v>
      </c>
      <c r="S49">
        <v>1</v>
      </c>
      <c r="T49">
        <v>8900</v>
      </c>
      <c r="U49">
        <v>1</v>
      </c>
      <c r="V49">
        <v>0</v>
      </c>
      <c r="W49" t="s">
        <v>98</v>
      </c>
      <c r="X49">
        <v>0</v>
      </c>
      <c r="Y49">
        <v>1</v>
      </c>
    </row>
    <row r="50" spans="1:25">
      <c r="A50">
        <v>49</v>
      </c>
      <c r="B50">
        <v>50</v>
      </c>
      <c r="C50">
        <v>1</v>
      </c>
      <c r="D50">
        <v>1</v>
      </c>
      <c r="E50">
        <v>3401</v>
      </c>
      <c r="F50">
        <v>0</v>
      </c>
      <c r="G50">
        <v>0</v>
      </c>
      <c r="H50">
        <v>0</v>
      </c>
      <c r="I50">
        <v>0</v>
      </c>
      <c r="J50">
        <v>1</v>
      </c>
      <c r="K50">
        <v>0</v>
      </c>
      <c r="L50">
        <v>5</v>
      </c>
      <c r="M50">
        <v>23</v>
      </c>
      <c r="N50">
        <v>1999</v>
      </c>
      <c r="O50">
        <v>40</v>
      </c>
      <c r="P50">
        <v>15000</v>
      </c>
      <c r="Q50" t="s">
        <v>98</v>
      </c>
      <c r="R50">
        <v>0</v>
      </c>
      <c r="S50">
        <v>0</v>
      </c>
      <c r="T50">
        <v>15000</v>
      </c>
      <c r="U50">
        <v>1</v>
      </c>
      <c r="V50">
        <v>0</v>
      </c>
      <c r="W50">
        <v>25.384129999999999</v>
      </c>
      <c r="X50">
        <v>0</v>
      </c>
      <c r="Y50">
        <v>1</v>
      </c>
    </row>
    <row r="51" spans="1:25">
      <c r="A51">
        <v>50</v>
      </c>
      <c r="B51">
        <v>50</v>
      </c>
      <c r="C51">
        <v>1</v>
      </c>
      <c r="D51">
        <v>1</v>
      </c>
      <c r="E51">
        <v>3401</v>
      </c>
      <c r="F51">
        <v>0</v>
      </c>
      <c r="G51">
        <v>0</v>
      </c>
      <c r="H51">
        <v>0</v>
      </c>
      <c r="I51">
        <v>0</v>
      </c>
      <c r="J51">
        <v>1</v>
      </c>
      <c r="K51">
        <v>0</v>
      </c>
      <c r="L51">
        <v>5</v>
      </c>
      <c r="M51">
        <v>23</v>
      </c>
      <c r="N51">
        <v>1999</v>
      </c>
      <c r="O51">
        <v>40</v>
      </c>
      <c r="P51">
        <v>15000</v>
      </c>
      <c r="Q51">
        <v>1</v>
      </c>
      <c r="R51">
        <v>1</v>
      </c>
      <c r="S51">
        <v>0</v>
      </c>
      <c r="T51">
        <v>15000</v>
      </c>
      <c r="U51">
        <v>1</v>
      </c>
      <c r="V51">
        <v>0</v>
      </c>
      <c r="W51">
        <v>25.384129999999999</v>
      </c>
      <c r="X51">
        <v>0</v>
      </c>
      <c r="Y51">
        <v>1</v>
      </c>
    </row>
    <row r="52" spans="1:25">
      <c r="A52">
        <v>51</v>
      </c>
      <c r="B52">
        <v>48</v>
      </c>
      <c r="C52">
        <v>1</v>
      </c>
      <c r="D52">
        <v>1</v>
      </c>
      <c r="E52">
        <v>3402</v>
      </c>
      <c r="F52">
        <v>0</v>
      </c>
      <c r="G52">
        <v>0</v>
      </c>
      <c r="H52">
        <v>0</v>
      </c>
      <c r="I52">
        <v>0</v>
      </c>
      <c r="J52">
        <v>0</v>
      </c>
      <c r="K52">
        <v>1</v>
      </c>
      <c r="L52">
        <v>6</v>
      </c>
      <c r="M52">
        <v>22</v>
      </c>
      <c r="N52">
        <v>2000</v>
      </c>
      <c r="O52">
        <v>40</v>
      </c>
      <c r="P52">
        <v>8000</v>
      </c>
      <c r="Q52">
        <v>1</v>
      </c>
      <c r="R52">
        <v>1</v>
      </c>
      <c r="S52">
        <v>0</v>
      </c>
      <c r="T52">
        <v>8000</v>
      </c>
      <c r="U52">
        <v>1</v>
      </c>
      <c r="V52">
        <v>0</v>
      </c>
      <c r="W52">
        <v>-20.930440000000001</v>
      </c>
      <c r="X52">
        <v>0</v>
      </c>
      <c r="Y52">
        <v>1</v>
      </c>
    </row>
    <row r="53" spans="1:25">
      <c r="A53">
        <v>52</v>
      </c>
      <c r="B53">
        <v>39</v>
      </c>
      <c r="C53">
        <v>1</v>
      </c>
      <c r="D53">
        <v>1</v>
      </c>
      <c r="E53">
        <v>8401</v>
      </c>
      <c r="F53">
        <v>0</v>
      </c>
      <c r="G53">
        <v>0</v>
      </c>
      <c r="H53">
        <v>0</v>
      </c>
      <c r="I53">
        <v>1</v>
      </c>
      <c r="J53">
        <v>0</v>
      </c>
      <c r="K53">
        <v>0</v>
      </c>
      <c r="L53">
        <v>4</v>
      </c>
      <c r="M53">
        <v>22</v>
      </c>
      <c r="N53">
        <v>2000</v>
      </c>
      <c r="O53">
        <v>40</v>
      </c>
      <c r="P53">
        <v>8200</v>
      </c>
      <c r="Q53">
        <v>1</v>
      </c>
      <c r="R53">
        <v>1</v>
      </c>
      <c r="S53">
        <v>0</v>
      </c>
      <c r="T53">
        <v>8200</v>
      </c>
      <c r="U53">
        <v>1</v>
      </c>
      <c r="V53">
        <v>0</v>
      </c>
      <c r="W53">
        <v>-23.96846</v>
      </c>
      <c r="X53">
        <v>1</v>
      </c>
      <c r="Y53">
        <v>1</v>
      </c>
    </row>
    <row r="54" spans="1:25">
      <c r="A54">
        <v>53</v>
      </c>
      <c r="B54">
        <v>40</v>
      </c>
      <c r="C54">
        <v>1</v>
      </c>
      <c r="D54">
        <v>1</v>
      </c>
      <c r="E54">
        <v>8401</v>
      </c>
      <c r="F54">
        <v>0</v>
      </c>
      <c r="G54">
        <v>0</v>
      </c>
      <c r="H54">
        <v>0</v>
      </c>
      <c r="I54">
        <v>1</v>
      </c>
      <c r="J54">
        <v>0</v>
      </c>
      <c r="K54">
        <v>0</v>
      </c>
      <c r="L54">
        <v>4</v>
      </c>
      <c r="M54">
        <v>22</v>
      </c>
      <c r="N54">
        <v>2000</v>
      </c>
      <c r="O54">
        <v>32</v>
      </c>
      <c r="P54">
        <v>9000</v>
      </c>
      <c r="Q54">
        <v>1</v>
      </c>
      <c r="R54">
        <v>1</v>
      </c>
      <c r="S54">
        <v>0</v>
      </c>
      <c r="T54">
        <v>9000</v>
      </c>
      <c r="U54">
        <v>1</v>
      </c>
      <c r="V54">
        <v>0</v>
      </c>
      <c r="W54">
        <v>-5.0155760000000003</v>
      </c>
      <c r="X54">
        <v>1</v>
      </c>
      <c r="Y54">
        <v>1</v>
      </c>
    </row>
    <row r="55" spans="1:25">
      <c r="A55">
        <v>54</v>
      </c>
      <c r="B55">
        <v>52</v>
      </c>
      <c r="C55">
        <v>1</v>
      </c>
      <c r="D55">
        <v>1</v>
      </c>
      <c r="E55">
        <v>8401</v>
      </c>
      <c r="F55">
        <v>0</v>
      </c>
      <c r="G55">
        <v>0</v>
      </c>
      <c r="H55">
        <v>0</v>
      </c>
      <c r="I55">
        <v>0</v>
      </c>
      <c r="J55">
        <v>0</v>
      </c>
      <c r="K55">
        <v>1</v>
      </c>
      <c r="L55">
        <v>6</v>
      </c>
      <c r="M55">
        <v>22</v>
      </c>
      <c r="N55">
        <v>2000</v>
      </c>
      <c r="O55">
        <v>40</v>
      </c>
      <c r="P55">
        <v>10500</v>
      </c>
      <c r="Q55">
        <v>1</v>
      </c>
      <c r="R55">
        <v>1</v>
      </c>
      <c r="S55">
        <v>0</v>
      </c>
      <c r="T55">
        <v>10500</v>
      </c>
      <c r="U55">
        <v>1</v>
      </c>
      <c r="V55">
        <v>0</v>
      </c>
      <c r="W55">
        <v>0.40975299999999998</v>
      </c>
      <c r="X55">
        <v>1</v>
      </c>
      <c r="Y55">
        <v>1</v>
      </c>
    </row>
    <row r="56" spans="1:25">
      <c r="A56">
        <v>55</v>
      </c>
      <c r="B56">
        <v>52</v>
      </c>
      <c r="C56">
        <v>1</v>
      </c>
      <c r="D56">
        <v>1</v>
      </c>
      <c r="E56">
        <v>8401</v>
      </c>
      <c r="F56">
        <v>0</v>
      </c>
      <c r="G56">
        <v>0</v>
      </c>
      <c r="H56">
        <v>0</v>
      </c>
      <c r="I56">
        <v>0</v>
      </c>
      <c r="J56">
        <v>0</v>
      </c>
      <c r="K56">
        <v>1</v>
      </c>
      <c r="L56">
        <v>6</v>
      </c>
      <c r="M56">
        <v>22</v>
      </c>
      <c r="N56">
        <v>2000</v>
      </c>
      <c r="O56">
        <v>0</v>
      </c>
      <c r="P56">
        <v>9800</v>
      </c>
      <c r="Q56">
        <v>1</v>
      </c>
      <c r="R56">
        <v>1</v>
      </c>
      <c r="S56">
        <v>0</v>
      </c>
      <c r="T56">
        <v>9800</v>
      </c>
      <c r="U56">
        <v>1</v>
      </c>
      <c r="V56">
        <v>0</v>
      </c>
      <c r="W56" t="s">
        <v>98</v>
      </c>
      <c r="X56">
        <v>1</v>
      </c>
      <c r="Y56">
        <v>1</v>
      </c>
    </row>
    <row r="57" spans="1:25">
      <c r="A57">
        <v>56</v>
      </c>
      <c r="B57">
        <v>43</v>
      </c>
      <c r="C57">
        <v>1</v>
      </c>
      <c r="D57">
        <v>1</v>
      </c>
      <c r="E57">
        <v>5102</v>
      </c>
      <c r="F57">
        <v>0</v>
      </c>
      <c r="G57">
        <v>0</v>
      </c>
      <c r="H57">
        <v>0</v>
      </c>
      <c r="I57">
        <v>0</v>
      </c>
      <c r="J57">
        <v>0</v>
      </c>
      <c r="K57">
        <v>1</v>
      </c>
      <c r="L57">
        <v>6</v>
      </c>
      <c r="M57">
        <v>21</v>
      </c>
      <c r="N57">
        <v>2001</v>
      </c>
      <c r="O57">
        <v>32</v>
      </c>
      <c r="P57">
        <v>12000</v>
      </c>
      <c r="Q57">
        <v>1</v>
      </c>
      <c r="R57">
        <v>1</v>
      </c>
      <c r="S57">
        <v>0</v>
      </c>
      <c r="T57">
        <v>12000</v>
      </c>
      <c r="U57">
        <v>1</v>
      </c>
      <c r="V57">
        <v>0</v>
      </c>
      <c r="W57">
        <v>18.972169999999998</v>
      </c>
      <c r="X57">
        <v>1</v>
      </c>
      <c r="Y57">
        <v>1</v>
      </c>
    </row>
    <row r="58" spans="1:25">
      <c r="A58">
        <v>57</v>
      </c>
      <c r="B58">
        <v>43</v>
      </c>
      <c r="C58">
        <v>1</v>
      </c>
      <c r="D58">
        <v>1</v>
      </c>
      <c r="E58">
        <v>5201</v>
      </c>
      <c r="F58">
        <v>0</v>
      </c>
      <c r="G58">
        <v>0</v>
      </c>
      <c r="H58">
        <v>0</v>
      </c>
      <c r="I58">
        <v>0</v>
      </c>
      <c r="J58">
        <v>0</v>
      </c>
      <c r="K58">
        <v>1</v>
      </c>
      <c r="L58">
        <v>6</v>
      </c>
      <c r="M58">
        <v>21</v>
      </c>
      <c r="N58">
        <v>2001</v>
      </c>
      <c r="O58">
        <v>48</v>
      </c>
      <c r="P58">
        <v>10000</v>
      </c>
      <c r="Q58">
        <v>1</v>
      </c>
      <c r="R58">
        <v>1</v>
      </c>
      <c r="S58">
        <v>0</v>
      </c>
      <c r="T58">
        <v>10000</v>
      </c>
      <c r="U58">
        <v>1</v>
      </c>
      <c r="V58">
        <v>0</v>
      </c>
      <c r="W58">
        <v>-22.694489999999998</v>
      </c>
      <c r="X58">
        <v>1</v>
      </c>
      <c r="Y58">
        <v>1</v>
      </c>
    </row>
    <row r="59" spans="1:25">
      <c r="A59">
        <v>58</v>
      </c>
      <c r="B59">
        <v>49</v>
      </c>
      <c r="C59">
        <v>1</v>
      </c>
      <c r="D59">
        <v>1</v>
      </c>
      <c r="E59">
        <v>8690</v>
      </c>
      <c r="F59">
        <v>0</v>
      </c>
      <c r="G59">
        <v>0</v>
      </c>
      <c r="H59">
        <v>0</v>
      </c>
      <c r="I59">
        <v>0</v>
      </c>
      <c r="J59">
        <v>1</v>
      </c>
      <c r="K59">
        <v>0</v>
      </c>
      <c r="L59">
        <v>5</v>
      </c>
      <c r="M59">
        <v>21</v>
      </c>
      <c r="N59">
        <v>2001</v>
      </c>
      <c r="O59">
        <v>48</v>
      </c>
      <c r="P59">
        <v>8800</v>
      </c>
      <c r="Q59">
        <v>1</v>
      </c>
      <c r="R59">
        <v>1</v>
      </c>
      <c r="S59">
        <v>1</v>
      </c>
      <c r="T59">
        <v>8800</v>
      </c>
      <c r="U59">
        <v>1</v>
      </c>
      <c r="V59">
        <v>0</v>
      </c>
      <c r="W59">
        <v>-23.888079999999999</v>
      </c>
      <c r="X59">
        <v>1</v>
      </c>
      <c r="Y59">
        <v>1</v>
      </c>
    </row>
    <row r="60" spans="1:25">
      <c r="A60">
        <v>59</v>
      </c>
      <c r="B60">
        <v>41</v>
      </c>
      <c r="C60">
        <v>1</v>
      </c>
      <c r="D60">
        <v>1</v>
      </c>
      <c r="E60">
        <v>3401</v>
      </c>
      <c r="F60">
        <v>0</v>
      </c>
      <c r="G60">
        <v>0</v>
      </c>
      <c r="H60">
        <v>0</v>
      </c>
      <c r="I60">
        <v>0</v>
      </c>
      <c r="J60">
        <v>0</v>
      </c>
      <c r="K60">
        <v>1</v>
      </c>
      <c r="L60">
        <v>6</v>
      </c>
      <c r="M60">
        <v>20</v>
      </c>
      <c r="N60">
        <v>2002</v>
      </c>
      <c r="O60">
        <v>40</v>
      </c>
      <c r="P60">
        <v>9800</v>
      </c>
      <c r="Q60">
        <v>1</v>
      </c>
      <c r="R60">
        <v>1</v>
      </c>
      <c r="S60">
        <v>1</v>
      </c>
      <c r="T60">
        <v>9800</v>
      </c>
      <c r="U60">
        <v>1</v>
      </c>
      <c r="V60">
        <v>0</v>
      </c>
      <c r="W60">
        <v>-14.041169999999999</v>
      </c>
      <c r="X60">
        <v>0</v>
      </c>
      <c r="Y60">
        <v>1</v>
      </c>
    </row>
    <row r="61" spans="1:25">
      <c r="A61">
        <v>60</v>
      </c>
      <c r="B61">
        <v>42</v>
      </c>
      <c r="C61">
        <v>1</v>
      </c>
      <c r="D61">
        <v>1</v>
      </c>
      <c r="E61">
        <v>3404</v>
      </c>
      <c r="F61">
        <v>0</v>
      </c>
      <c r="G61">
        <v>0</v>
      </c>
      <c r="H61">
        <v>0</v>
      </c>
      <c r="I61">
        <v>0</v>
      </c>
      <c r="J61">
        <v>0</v>
      </c>
      <c r="K61">
        <v>1</v>
      </c>
      <c r="L61">
        <v>6</v>
      </c>
      <c r="M61">
        <v>20</v>
      </c>
      <c r="N61">
        <v>2002</v>
      </c>
      <c r="O61">
        <v>40</v>
      </c>
      <c r="P61">
        <v>14000</v>
      </c>
      <c r="Q61">
        <v>1</v>
      </c>
      <c r="R61">
        <v>1</v>
      </c>
      <c r="S61">
        <v>1</v>
      </c>
      <c r="T61">
        <v>14000</v>
      </c>
      <c r="U61">
        <v>1</v>
      </c>
      <c r="V61">
        <v>0</v>
      </c>
      <c r="W61">
        <v>12.392239999999999</v>
      </c>
      <c r="X61">
        <v>0</v>
      </c>
      <c r="Y61">
        <v>1</v>
      </c>
    </row>
    <row r="62" spans="1:25">
      <c r="A62">
        <v>61</v>
      </c>
      <c r="B62">
        <v>43</v>
      </c>
      <c r="C62">
        <v>1</v>
      </c>
      <c r="D62">
        <v>1</v>
      </c>
      <c r="E62">
        <v>1402</v>
      </c>
      <c r="F62">
        <v>0</v>
      </c>
      <c r="G62">
        <v>0</v>
      </c>
      <c r="H62">
        <v>0</v>
      </c>
      <c r="I62">
        <v>0</v>
      </c>
      <c r="J62">
        <v>1</v>
      </c>
      <c r="K62">
        <v>0</v>
      </c>
      <c r="L62">
        <v>5</v>
      </c>
      <c r="M62">
        <v>20</v>
      </c>
      <c r="N62">
        <v>2002</v>
      </c>
      <c r="O62">
        <v>48</v>
      </c>
      <c r="P62">
        <v>10300</v>
      </c>
      <c r="Q62" t="s">
        <v>98</v>
      </c>
      <c r="R62">
        <v>0</v>
      </c>
      <c r="S62">
        <v>1</v>
      </c>
      <c r="T62">
        <v>10300</v>
      </c>
      <c r="U62">
        <v>1</v>
      </c>
      <c r="V62">
        <v>0</v>
      </c>
      <c r="W62">
        <v>-21.131989999999998</v>
      </c>
      <c r="X62">
        <v>0</v>
      </c>
      <c r="Y62">
        <v>1</v>
      </c>
    </row>
    <row r="63" spans="1:25">
      <c r="A63">
        <v>62</v>
      </c>
      <c r="B63">
        <v>43</v>
      </c>
      <c r="C63">
        <v>1</v>
      </c>
      <c r="D63">
        <v>1</v>
      </c>
      <c r="E63">
        <v>5202</v>
      </c>
      <c r="F63">
        <v>0</v>
      </c>
      <c r="G63">
        <v>0</v>
      </c>
      <c r="H63">
        <v>1</v>
      </c>
      <c r="I63">
        <v>0</v>
      </c>
      <c r="J63">
        <v>0</v>
      </c>
      <c r="K63">
        <v>0</v>
      </c>
      <c r="L63">
        <v>3</v>
      </c>
      <c r="M63">
        <v>20</v>
      </c>
      <c r="N63">
        <v>2002</v>
      </c>
      <c r="O63">
        <v>56</v>
      </c>
      <c r="P63">
        <v>9000</v>
      </c>
      <c r="Q63" t="s">
        <v>98</v>
      </c>
      <c r="R63">
        <v>0</v>
      </c>
      <c r="S63">
        <v>0</v>
      </c>
      <c r="T63">
        <v>9000</v>
      </c>
      <c r="U63">
        <v>1</v>
      </c>
      <c r="V63">
        <v>0</v>
      </c>
      <c r="W63">
        <v>-34.599249999999998</v>
      </c>
      <c r="X63">
        <v>1</v>
      </c>
      <c r="Y63">
        <v>1</v>
      </c>
    </row>
    <row r="64" spans="1:25">
      <c r="A64">
        <v>63</v>
      </c>
      <c r="B64">
        <v>43</v>
      </c>
      <c r="C64">
        <v>1</v>
      </c>
      <c r="D64">
        <v>1</v>
      </c>
      <c r="E64">
        <v>5202</v>
      </c>
      <c r="F64">
        <v>0</v>
      </c>
      <c r="G64">
        <v>1</v>
      </c>
      <c r="H64">
        <v>0</v>
      </c>
      <c r="I64">
        <v>0</v>
      </c>
      <c r="J64">
        <v>0</v>
      </c>
      <c r="K64">
        <v>0</v>
      </c>
      <c r="L64">
        <v>2</v>
      </c>
      <c r="M64">
        <v>20</v>
      </c>
      <c r="N64">
        <v>2002</v>
      </c>
      <c r="O64">
        <v>56</v>
      </c>
      <c r="P64">
        <v>6000</v>
      </c>
      <c r="Q64" t="s">
        <v>98</v>
      </c>
      <c r="R64">
        <v>0</v>
      </c>
      <c r="S64">
        <v>0</v>
      </c>
      <c r="T64">
        <v>6000</v>
      </c>
      <c r="U64">
        <v>1</v>
      </c>
      <c r="V64">
        <v>0</v>
      </c>
      <c r="W64">
        <v>-47.992109999999997</v>
      </c>
      <c r="X64">
        <v>1</v>
      </c>
      <c r="Y64">
        <v>1</v>
      </c>
    </row>
    <row r="65" spans="1:25">
      <c r="A65">
        <v>64</v>
      </c>
      <c r="B65">
        <v>43</v>
      </c>
      <c r="C65">
        <v>1</v>
      </c>
      <c r="D65">
        <v>1</v>
      </c>
      <c r="E65">
        <v>3403</v>
      </c>
      <c r="F65">
        <v>0</v>
      </c>
      <c r="G65">
        <v>0</v>
      </c>
      <c r="H65">
        <v>0</v>
      </c>
      <c r="I65">
        <v>0</v>
      </c>
      <c r="J65">
        <v>1</v>
      </c>
      <c r="K65">
        <v>0</v>
      </c>
      <c r="L65">
        <v>5</v>
      </c>
      <c r="M65">
        <v>20</v>
      </c>
      <c r="N65">
        <v>2002</v>
      </c>
      <c r="O65">
        <v>56</v>
      </c>
      <c r="P65">
        <v>18000</v>
      </c>
      <c r="Q65">
        <v>1</v>
      </c>
      <c r="R65">
        <v>1</v>
      </c>
      <c r="S65">
        <v>1</v>
      </c>
      <c r="T65">
        <v>18000</v>
      </c>
      <c r="U65">
        <v>1</v>
      </c>
      <c r="V65">
        <v>0</v>
      </c>
      <c r="W65">
        <v>5.5793169999999996</v>
      </c>
      <c r="X65">
        <v>1</v>
      </c>
      <c r="Y65">
        <v>1</v>
      </c>
    </row>
    <row r="66" spans="1:25">
      <c r="A66">
        <v>65</v>
      </c>
      <c r="B66">
        <v>43</v>
      </c>
      <c r="C66">
        <v>1</v>
      </c>
      <c r="D66">
        <v>1</v>
      </c>
      <c r="E66">
        <v>3403</v>
      </c>
      <c r="F66">
        <v>0</v>
      </c>
      <c r="G66">
        <v>0</v>
      </c>
      <c r="H66">
        <v>0</v>
      </c>
      <c r="I66">
        <v>0</v>
      </c>
      <c r="J66">
        <v>1</v>
      </c>
      <c r="K66">
        <v>0</v>
      </c>
      <c r="L66">
        <v>5</v>
      </c>
      <c r="M66">
        <v>20</v>
      </c>
      <c r="N66">
        <v>2002</v>
      </c>
      <c r="O66">
        <v>44</v>
      </c>
      <c r="P66">
        <v>18000</v>
      </c>
      <c r="Q66">
        <v>1</v>
      </c>
      <c r="R66">
        <v>1</v>
      </c>
      <c r="S66">
        <v>1</v>
      </c>
      <c r="T66">
        <v>18000</v>
      </c>
      <c r="U66">
        <v>1</v>
      </c>
      <c r="V66">
        <v>0</v>
      </c>
      <c r="W66">
        <v>27.494900000000001</v>
      </c>
      <c r="X66">
        <v>1</v>
      </c>
      <c r="Y66">
        <v>1</v>
      </c>
    </row>
    <row r="67" spans="1:25">
      <c r="A67">
        <v>66</v>
      </c>
      <c r="B67">
        <v>41</v>
      </c>
      <c r="C67">
        <v>1</v>
      </c>
      <c r="D67">
        <v>1</v>
      </c>
      <c r="E67">
        <v>3402</v>
      </c>
      <c r="F67">
        <v>0</v>
      </c>
      <c r="G67">
        <v>0</v>
      </c>
      <c r="H67">
        <v>1</v>
      </c>
      <c r="I67">
        <v>0</v>
      </c>
      <c r="J67">
        <v>0</v>
      </c>
      <c r="K67">
        <v>0</v>
      </c>
      <c r="L67">
        <v>3</v>
      </c>
      <c r="M67">
        <v>20</v>
      </c>
      <c r="N67">
        <v>2002</v>
      </c>
      <c r="O67">
        <v>48</v>
      </c>
      <c r="P67">
        <v>8000</v>
      </c>
      <c r="Q67" t="s">
        <v>98</v>
      </c>
      <c r="R67">
        <v>0</v>
      </c>
      <c r="S67">
        <v>1</v>
      </c>
      <c r="T67">
        <v>8000</v>
      </c>
      <c r="U67">
        <v>1</v>
      </c>
      <c r="V67">
        <v>0</v>
      </c>
      <c r="W67">
        <v>-33.624510000000001</v>
      </c>
      <c r="X67">
        <v>0</v>
      </c>
      <c r="Y67">
        <v>1</v>
      </c>
    </row>
    <row r="68" spans="1:25">
      <c r="A68">
        <v>67</v>
      </c>
      <c r="B68">
        <v>41</v>
      </c>
      <c r="C68">
        <v>1</v>
      </c>
      <c r="D68">
        <v>1</v>
      </c>
      <c r="E68">
        <v>7203</v>
      </c>
      <c r="F68">
        <v>0</v>
      </c>
      <c r="G68">
        <v>0</v>
      </c>
      <c r="H68">
        <v>0</v>
      </c>
      <c r="I68">
        <v>0</v>
      </c>
      <c r="J68">
        <v>0</v>
      </c>
      <c r="K68">
        <v>1</v>
      </c>
      <c r="L68">
        <v>6</v>
      </c>
      <c r="M68">
        <v>20</v>
      </c>
      <c r="N68">
        <v>2002</v>
      </c>
      <c r="O68">
        <v>24</v>
      </c>
      <c r="P68">
        <v>10000</v>
      </c>
      <c r="Q68">
        <v>1</v>
      </c>
      <c r="R68">
        <v>1</v>
      </c>
      <c r="S68">
        <v>1</v>
      </c>
      <c r="T68">
        <v>10000</v>
      </c>
      <c r="U68">
        <v>1</v>
      </c>
      <c r="V68">
        <v>0</v>
      </c>
      <c r="W68">
        <v>28.875489999999999</v>
      </c>
      <c r="X68">
        <v>0</v>
      </c>
      <c r="Y68">
        <v>1</v>
      </c>
    </row>
    <row r="69" spans="1:25">
      <c r="A69">
        <v>68</v>
      </c>
      <c r="B69">
        <v>41</v>
      </c>
      <c r="C69">
        <v>1</v>
      </c>
      <c r="D69">
        <v>1</v>
      </c>
      <c r="E69">
        <v>7203</v>
      </c>
      <c r="F69">
        <v>0</v>
      </c>
      <c r="G69">
        <v>0</v>
      </c>
      <c r="H69">
        <v>0</v>
      </c>
      <c r="I69">
        <v>0</v>
      </c>
      <c r="J69">
        <v>0</v>
      </c>
      <c r="K69">
        <v>1</v>
      </c>
      <c r="L69">
        <v>6</v>
      </c>
      <c r="M69">
        <v>20</v>
      </c>
      <c r="N69">
        <v>2002</v>
      </c>
      <c r="O69">
        <v>40</v>
      </c>
      <c r="P69">
        <v>10000</v>
      </c>
      <c r="Q69">
        <v>1</v>
      </c>
      <c r="R69">
        <v>1</v>
      </c>
      <c r="S69">
        <v>1</v>
      </c>
      <c r="T69">
        <v>10000</v>
      </c>
      <c r="U69">
        <v>1</v>
      </c>
      <c r="V69">
        <v>0</v>
      </c>
      <c r="W69">
        <v>-12.791169999999999</v>
      </c>
      <c r="X69">
        <v>0</v>
      </c>
      <c r="Y69">
        <v>1</v>
      </c>
    </row>
    <row r="70" spans="1:25">
      <c r="A70">
        <v>69</v>
      </c>
      <c r="B70">
        <v>41</v>
      </c>
      <c r="C70">
        <v>1</v>
      </c>
      <c r="D70">
        <v>1</v>
      </c>
      <c r="E70">
        <v>8401</v>
      </c>
      <c r="F70">
        <v>0</v>
      </c>
      <c r="G70">
        <v>0</v>
      </c>
      <c r="H70">
        <v>0</v>
      </c>
      <c r="I70">
        <v>0</v>
      </c>
      <c r="J70">
        <v>1</v>
      </c>
      <c r="K70">
        <v>0</v>
      </c>
      <c r="L70">
        <v>5</v>
      </c>
      <c r="M70">
        <v>20</v>
      </c>
      <c r="N70">
        <v>2002</v>
      </c>
      <c r="O70">
        <v>40</v>
      </c>
      <c r="P70">
        <v>16000</v>
      </c>
      <c r="Q70">
        <v>1</v>
      </c>
      <c r="R70">
        <v>1</v>
      </c>
      <c r="S70">
        <v>1</v>
      </c>
      <c r="T70">
        <v>16000</v>
      </c>
      <c r="U70">
        <v>1</v>
      </c>
      <c r="V70">
        <v>0</v>
      </c>
      <c r="W70">
        <v>24.708829999999999</v>
      </c>
      <c r="X70">
        <v>1</v>
      </c>
      <c r="Y70">
        <v>1</v>
      </c>
    </row>
    <row r="71" spans="1:25">
      <c r="A71">
        <v>70</v>
      </c>
      <c r="B71">
        <v>42</v>
      </c>
      <c r="C71">
        <v>1</v>
      </c>
      <c r="D71">
        <v>1</v>
      </c>
      <c r="E71">
        <v>8490</v>
      </c>
      <c r="F71">
        <v>0</v>
      </c>
      <c r="G71">
        <v>0</v>
      </c>
      <c r="H71">
        <v>0</v>
      </c>
      <c r="I71">
        <v>0</v>
      </c>
      <c r="J71">
        <v>0</v>
      </c>
      <c r="K71">
        <v>1</v>
      </c>
      <c r="L71">
        <v>6</v>
      </c>
      <c r="M71">
        <v>20</v>
      </c>
      <c r="N71">
        <v>2002</v>
      </c>
      <c r="O71">
        <v>48</v>
      </c>
      <c r="P71">
        <v>15000</v>
      </c>
      <c r="Q71">
        <v>1</v>
      </c>
      <c r="R71">
        <v>1</v>
      </c>
      <c r="S71">
        <v>1</v>
      </c>
      <c r="T71">
        <v>15000</v>
      </c>
      <c r="U71">
        <v>1</v>
      </c>
      <c r="V71">
        <v>0</v>
      </c>
      <c r="W71">
        <v>3.017242</v>
      </c>
      <c r="X71">
        <v>1</v>
      </c>
      <c r="Y71">
        <v>1</v>
      </c>
    </row>
    <row r="72" spans="1:25">
      <c r="A72">
        <v>71</v>
      </c>
      <c r="B72">
        <v>43</v>
      </c>
      <c r="C72">
        <v>1</v>
      </c>
      <c r="D72">
        <v>1</v>
      </c>
      <c r="E72">
        <v>8401</v>
      </c>
      <c r="F72">
        <v>0</v>
      </c>
      <c r="G72">
        <v>0</v>
      </c>
      <c r="H72">
        <v>0</v>
      </c>
      <c r="I72">
        <v>0</v>
      </c>
      <c r="J72">
        <v>1</v>
      </c>
      <c r="K72">
        <v>0</v>
      </c>
      <c r="L72">
        <v>5</v>
      </c>
      <c r="M72">
        <v>20</v>
      </c>
      <c r="N72">
        <v>2002</v>
      </c>
      <c r="O72">
        <v>40</v>
      </c>
      <c r="P72">
        <v>12000</v>
      </c>
      <c r="Q72">
        <v>1</v>
      </c>
      <c r="R72">
        <v>1</v>
      </c>
      <c r="S72">
        <v>0</v>
      </c>
      <c r="T72">
        <v>12000</v>
      </c>
      <c r="U72">
        <v>1</v>
      </c>
      <c r="V72">
        <v>0</v>
      </c>
      <c r="W72">
        <v>0.22217400000000001</v>
      </c>
      <c r="X72">
        <v>1</v>
      </c>
      <c r="Y72">
        <v>1</v>
      </c>
    </row>
    <row r="73" spans="1:25">
      <c r="A73">
        <v>72</v>
      </c>
      <c r="B73">
        <v>43</v>
      </c>
      <c r="C73">
        <v>1</v>
      </c>
      <c r="D73">
        <v>1</v>
      </c>
      <c r="E73">
        <v>8490</v>
      </c>
      <c r="F73">
        <v>0</v>
      </c>
      <c r="G73">
        <v>0</v>
      </c>
      <c r="H73">
        <v>0</v>
      </c>
      <c r="I73">
        <v>0</v>
      </c>
      <c r="J73">
        <v>1</v>
      </c>
      <c r="K73">
        <v>0</v>
      </c>
      <c r="L73">
        <v>5</v>
      </c>
      <c r="M73">
        <v>20</v>
      </c>
      <c r="N73">
        <v>2002</v>
      </c>
      <c r="O73">
        <v>40</v>
      </c>
      <c r="P73">
        <v>12000</v>
      </c>
      <c r="Q73">
        <v>1</v>
      </c>
      <c r="R73">
        <v>1</v>
      </c>
      <c r="S73">
        <v>0</v>
      </c>
      <c r="T73">
        <v>12000</v>
      </c>
      <c r="U73">
        <v>1</v>
      </c>
      <c r="V73">
        <v>0</v>
      </c>
      <c r="W73">
        <v>0.22217400000000001</v>
      </c>
      <c r="X73">
        <v>1</v>
      </c>
      <c r="Y73">
        <v>1</v>
      </c>
    </row>
    <row r="74" spans="1:25">
      <c r="A74">
        <v>73</v>
      </c>
      <c r="B74">
        <v>40</v>
      </c>
      <c r="C74">
        <v>1</v>
      </c>
      <c r="D74">
        <v>1</v>
      </c>
      <c r="E74">
        <v>8101</v>
      </c>
      <c r="F74">
        <v>0</v>
      </c>
      <c r="G74">
        <v>0</v>
      </c>
      <c r="H74">
        <v>0</v>
      </c>
      <c r="I74">
        <v>0</v>
      </c>
      <c r="J74">
        <v>1</v>
      </c>
      <c r="K74">
        <v>0</v>
      </c>
      <c r="L74">
        <v>5</v>
      </c>
      <c r="M74">
        <v>19</v>
      </c>
      <c r="N74">
        <v>2003</v>
      </c>
      <c r="O74">
        <v>40</v>
      </c>
      <c r="P74">
        <v>10000</v>
      </c>
      <c r="Q74">
        <v>1</v>
      </c>
      <c r="R74">
        <v>1</v>
      </c>
      <c r="S74">
        <v>1</v>
      </c>
      <c r="T74">
        <v>10000</v>
      </c>
      <c r="U74">
        <v>1</v>
      </c>
      <c r="V74">
        <v>0</v>
      </c>
      <c r="W74">
        <v>-12.82808</v>
      </c>
      <c r="X74">
        <v>0</v>
      </c>
      <c r="Y74">
        <v>1</v>
      </c>
    </row>
    <row r="75" spans="1:25">
      <c r="A75">
        <v>74</v>
      </c>
      <c r="B75">
        <v>40</v>
      </c>
      <c r="C75">
        <v>1</v>
      </c>
      <c r="D75">
        <v>1</v>
      </c>
      <c r="E75">
        <v>8190</v>
      </c>
      <c r="F75">
        <v>0</v>
      </c>
      <c r="G75">
        <v>0</v>
      </c>
      <c r="H75">
        <v>0</v>
      </c>
      <c r="I75">
        <v>0</v>
      </c>
      <c r="J75">
        <v>1</v>
      </c>
      <c r="K75">
        <v>0</v>
      </c>
      <c r="L75">
        <v>5</v>
      </c>
      <c r="M75">
        <v>19</v>
      </c>
      <c r="N75">
        <v>2003</v>
      </c>
      <c r="O75">
        <v>48</v>
      </c>
      <c r="P75">
        <v>10000</v>
      </c>
      <c r="Q75">
        <v>1</v>
      </c>
      <c r="R75">
        <v>1</v>
      </c>
      <c r="S75">
        <v>1</v>
      </c>
      <c r="T75">
        <v>10000</v>
      </c>
      <c r="U75">
        <v>1</v>
      </c>
      <c r="V75">
        <v>0</v>
      </c>
      <c r="W75">
        <v>-23.24474</v>
      </c>
      <c r="X75">
        <v>0</v>
      </c>
      <c r="Y75">
        <v>1</v>
      </c>
    </row>
    <row r="76" spans="1:25">
      <c r="A76">
        <v>75</v>
      </c>
      <c r="B76">
        <v>50</v>
      </c>
      <c r="C76">
        <v>1</v>
      </c>
      <c r="D76">
        <v>1</v>
      </c>
      <c r="E76">
        <v>3403</v>
      </c>
      <c r="F76">
        <v>0</v>
      </c>
      <c r="G76">
        <v>0</v>
      </c>
      <c r="H76">
        <v>0</v>
      </c>
      <c r="I76">
        <v>0</v>
      </c>
      <c r="J76">
        <v>1</v>
      </c>
      <c r="K76">
        <v>0</v>
      </c>
      <c r="L76">
        <v>5</v>
      </c>
      <c r="M76">
        <v>19</v>
      </c>
      <c r="N76">
        <v>2003</v>
      </c>
      <c r="O76">
        <v>40</v>
      </c>
      <c r="P76">
        <v>15000</v>
      </c>
      <c r="Q76">
        <v>1</v>
      </c>
      <c r="R76">
        <v>1</v>
      </c>
      <c r="S76">
        <v>0</v>
      </c>
      <c r="T76">
        <v>15000</v>
      </c>
      <c r="U76">
        <v>1</v>
      </c>
      <c r="V76">
        <v>0</v>
      </c>
      <c r="W76">
        <v>25.384129999999999</v>
      </c>
      <c r="X76">
        <v>0</v>
      </c>
      <c r="Y76">
        <v>1</v>
      </c>
    </row>
    <row r="77" spans="1:25">
      <c r="A77">
        <v>76</v>
      </c>
      <c r="B77">
        <v>50</v>
      </c>
      <c r="C77">
        <v>1</v>
      </c>
      <c r="D77">
        <v>1</v>
      </c>
      <c r="E77">
        <v>3403</v>
      </c>
      <c r="F77">
        <v>0</v>
      </c>
      <c r="G77">
        <v>0</v>
      </c>
      <c r="H77">
        <v>0</v>
      </c>
      <c r="I77">
        <v>0</v>
      </c>
      <c r="J77">
        <v>1</v>
      </c>
      <c r="K77">
        <v>0</v>
      </c>
      <c r="L77">
        <v>5</v>
      </c>
      <c r="M77">
        <v>19</v>
      </c>
      <c r="N77">
        <v>2003</v>
      </c>
      <c r="O77">
        <v>40</v>
      </c>
      <c r="P77">
        <v>14600</v>
      </c>
      <c r="Q77">
        <v>1</v>
      </c>
      <c r="R77">
        <v>1</v>
      </c>
      <c r="S77">
        <v>0</v>
      </c>
      <c r="T77">
        <v>14600</v>
      </c>
      <c r="U77">
        <v>1</v>
      </c>
      <c r="V77">
        <v>0</v>
      </c>
      <c r="W77">
        <v>22.884129999999999</v>
      </c>
      <c r="X77">
        <v>0</v>
      </c>
      <c r="Y77">
        <v>1</v>
      </c>
    </row>
    <row r="78" spans="1:25">
      <c r="A78">
        <v>77</v>
      </c>
      <c r="B78">
        <v>38</v>
      </c>
      <c r="C78">
        <v>1</v>
      </c>
      <c r="D78">
        <v>1</v>
      </c>
      <c r="E78">
        <v>3403</v>
      </c>
      <c r="F78">
        <v>0</v>
      </c>
      <c r="G78">
        <v>0</v>
      </c>
      <c r="H78">
        <v>0</v>
      </c>
      <c r="I78">
        <v>0</v>
      </c>
      <c r="J78">
        <v>0</v>
      </c>
      <c r="K78">
        <v>1</v>
      </c>
      <c r="L78">
        <v>6</v>
      </c>
      <c r="M78">
        <v>19</v>
      </c>
      <c r="N78">
        <v>2003</v>
      </c>
      <c r="O78">
        <v>48</v>
      </c>
      <c r="P78">
        <v>16000</v>
      </c>
      <c r="Q78">
        <v>1</v>
      </c>
      <c r="R78">
        <v>1</v>
      </c>
      <c r="S78">
        <v>1</v>
      </c>
      <c r="T78">
        <v>16000</v>
      </c>
      <c r="U78">
        <v>1</v>
      </c>
      <c r="V78">
        <v>0</v>
      </c>
      <c r="W78">
        <v>8.3710009999999997</v>
      </c>
      <c r="X78">
        <v>0</v>
      </c>
      <c r="Y78">
        <v>1</v>
      </c>
    </row>
    <row r="79" spans="1:25">
      <c r="A79">
        <v>78</v>
      </c>
      <c r="B79">
        <v>38</v>
      </c>
      <c r="C79">
        <v>1</v>
      </c>
      <c r="D79">
        <v>1</v>
      </c>
      <c r="E79">
        <v>3403</v>
      </c>
      <c r="F79">
        <v>0</v>
      </c>
      <c r="G79">
        <v>0</v>
      </c>
      <c r="H79">
        <v>0</v>
      </c>
      <c r="I79">
        <v>0</v>
      </c>
      <c r="J79">
        <v>1</v>
      </c>
      <c r="K79">
        <v>0</v>
      </c>
      <c r="L79">
        <v>5</v>
      </c>
      <c r="M79">
        <v>19</v>
      </c>
      <c r="N79">
        <v>2003</v>
      </c>
      <c r="O79">
        <v>32</v>
      </c>
      <c r="P79">
        <v>14900</v>
      </c>
      <c r="Q79">
        <v>1</v>
      </c>
      <c r="R79">
        <v>1</v>
      </c>
      <c r="S79">
        <v>1</v>
      </c>
      <c r="T79">
        <v>14900</v>
      </c>
      <c r="U79">
        <v>1</v>
      </c>
      <c r="V79">
        <v>0</v>
      </c>
      <c r="W79">
        <v>41.443919999999999</v>
      </c>
      <c r="X79">
        <v>0</v>
      </c>
      <c r="Y79">
        <v>1</v>
      </c>
    </row>
    <row r="80" spans="1:25">
      <c r="A80">
        <v>79</v>
      </c>
      <c r="B80">
        <v>38</v>
      </c>
      <c r="C80">
        <v>1</v>
      </c>
      <c r="D80">
        <v>1</v>
      </c>
      <c r="E80">
        <v>5108</v>
      </c>
      <c r="F80">
        <v>0</v>
      </c>
      <c r="G80">
        <v>0</v>
      </c>
      <c r="H80">
        <v>0</v>
      </c>
      <c r="I80">
        <v>1</v>
      </c>
      <c r="J80">
        <v>0</v>
      </c>
      <c r="K80">
        <v>0</v>
      </c>
      <c r="L80">
        <v>4</v>
      </c>
      <c r="M80">
        <v>19</v>
      </c>
      <c r="N80">
        <v>2003</v>
      </c>
      <c r="O80">
        <v>48</v>
      </c>
      <c r="P80">
        <v>7000</v>
      </c>
      <c r="Q80">
        <v>1</v>
      </c>
      <c r="R80">
        <v>1</v>
      </c>
      <c r="S80">
        <v>0</v>
      </c>
      <c r="T80">
        <v>7000</v>
      </c>
      <c r="U80">
        <v>1</v>
      </c>
      <c r="V80">
        <v>0</v>
      </c>
      <c r="W80">
        <v>-38.503999999999998</v>
      </c>
      <c r="X80">
        <v>1</v>
      </c>
      <c r="Y80">
        <v>1</v>
      </c>
    </row>
    <row r="81" spans="1:25">
      <c r="A81">
        <v>80</v>
      </c>
      <c r="B81">
        <v>38</v>
      </c>
      <c r="C81">
        <v>1</v>
      </c>
      <c r="D81">
        <v>1</v>
      </c>
      <c r="E81">
        <v>5108</v>
      </c>
      <c r="F81">
        <v>0</v>
      </c>
      <c r="G81">
        <v>0</v>
      </c>
      <c r="H81">
        <v>0</v>
      </c>
      <c r="I81">
        <v>1</v>
      </c>
      <c r="J81">
        <v>0</v>
      </c>
      <c r="K81">
        <v>0</v>
      </c>
      <c r="L81">
        <v>4</v>
      </c>
      <c r="M81">
        <v>19</v>
      </c>
      <c r="N81">
        <v>2003</v>
      </c>
      <c r="O81">
        <v>48</v>
      </c>
      <c r="P81">
        <v>7000</v>
      </c>
      <c r="Q81" t="s">
        <v>98</v>
      </c>
      <c r="R81">
        <v>0</v>
      </c>
      <c r="S81">
        <v>0</v>
      </c>
      <c r="T81">
        <v>7000</v>
      </c>
      <c r="U81">
        <v>1</v>
      </c>
      <c r="V81">
        <v>0</v>
      </c>
      <c r="W81">
        <v>-38.503999999999998</v>
      </c>
      <c r="X81">
        <v>1</v>
      </c>
      <c r="Y81">
        <v>1</v>
      </c>
    </row>
    <row r="82" spans="1:25">
      <c r="A82">
        <v>81</v>
      </c>
      <c r="B82">
        <v>39</v>
      </c>
      <c r="C82">
        <v>1</v>
      </c>
      <c r="D82">
        <v>1</v>
      </c>
      <c r="E82">
        <v>4802</v>
      </c>
      <c r="F82">
        <v>0</v>
      </c>
      <c r="G82">
        <v>0</v>
      </c>
      <c r="H82">
        <v>0</v>
      </c>
      <c r="I82">
        <v>0</v>
      </c>
      <c r="J82">
        <v>0</v>
      </c>
      <c r="K82">
        <v>1</v>
      </c>
      <c r="L82">
        <v>6</v>
      </c>
      <c r="M82">
        <v>18</v>
      </c>
      <c r="N82">
        <v>2004</v>
      </c>
      <c r="O82">
        <v>44</v>
      </c>
      <c r="P82">
        <v>12900</v>
      </c>
      <c r="Q82">
        <v>1</v>
      </c>
      <c r="R82">
        <v>1</v>
      </c>
      <c r="S82">
        <v>1</v>
      </c>
      <c r="T82">
        <v>12900</v>
      </c>
      <c r="U82">
        <v>1</v>
      </c>
      <c r="V82">
        <v>0</v>
      </c>
      <c r="W82">
        <v>-1.9230069999999999</v>
      </c>
      <c r="X82">
        <v>1</v>
      </c>
      <c r="Y82">
        <v>1</v>
      </c>
    </row>
    <row r="83" spans="1:25">
      <c r="A83">
        <v>82</v>
      </c>
      <c r="B83">
        <v>41</v>
      </c>
      <c r="C83">
        <v>1</v>
      </c>
      <c r="D83">
        <v>1</v>
      </c>
      <c r="E83">
        <v>3401</v>
      </c>
      <c r="F83">
        <v>0</v>
      </c>
      <c r="G83">
        <v>0</v>
      </c>
      <c r="H83">
        <v>1</v>
      </c>
      <c r="I83">
        <v>0</v>
      </c>
      <c r="J83">
        <v>0</v>
      </c>
      <c r="K83">
        <v>0</v>
      </c>
      <c r="L83">
        <v>3</v>
      </c>
      <c r="M83">
        <v>18</v>
      </c>
      <c r="N83">
        <v>2004</v>
      </c>
      <c r="O83">
        <v>56</v>
      </c>
      <c r="P83">
        <v>9000</v>
      </c>
      <c r="Q83" t="s">
        <v>98</v>
      </c>
      <c r="R83">
        <v>0</v>
      </c>
      <c r="S83">
        <v>0</v>
      </c>
      <c r="T83">
        <v>9000</v>
      </c>
      <c r="U83">
        <v>1</v>
      </c>
      <c r="V83">
        <v>0</v>
      </c>
      <c r="W83">
        <v>-35.1126</v>
      </c>
      <c r="X83">
        <v>0</v>
      </c>
      <c r="Y83">
        <v>1</v>
      </c>
    </row>
    <row r="84" spans="1:25">
      <c r="A84">
        <v>83</v>
      </c>
      <c r="B84">
        <v>41</v>
      </c>
      <c r="C84">
        <v>1</v>
      </c>
      <c r="D84">
        <v>1</v>
      </c>
      <c r="E84">
        <v>3401</v>
      </c>
      <c r="F84">
        <v>0</v>
      </c>
      <c r="G84">
        <v>0</v>
      </c>
      <c r="H84">
        <v>0</v>
      </c>
      <c r="I84">
        <v>1</v>
      </c>
      <c r="J84">
        <v>0</v>
      </c>
      <c r="K84">
        <v>0</v>
      </c>
      <c r="L84">
        <v>4</v>
      </c>
      <c r="M84">
        <v>18</v>
      </c>
      <c r="N84">
        <v>2004</v>
      </c>
      <c r="O84">
        <v>56</v>
      </c>
      <c r="P84">
        <v>9000</v>
      </c>
      <c r="Q84" t="s">
        <v>98</v>
      </c>
      <c r="R84">
        <v>0</v>
      </c>
      <c r="S84">
        <v>0</v>
      </c>
      <c r="T84">
        <v>9000</v>
      </c>
      <c r="U84">
        <v>1</v>
      </c>
      <c r="V84">
        <v>0</v>
      </c>
      <c r="W84">
        <v>-35.1126</v>
      </c>
      <c r="X84">
        <v>0</v>
      </c>
      <c r="Y84">
        <v>1</v>
      </c>
    </row>
    <row r="85" spans="1:25">
      <c r="A85">
        <v>84</v>
      </c>
      <c r="B85">
        <v>42</v>
      </c>
      <c r="C85">
        <v>1</v>
      </c>
      <c r="D85">
        <v>1</v>
      </c>
      <c r="E85">
        <v>5102</v>
      </c>
      <c r="F85">
        <v>0</v>
      </c>
      <c r="G85">
        <v>0</v>
      </c>
      <c r="H85">
        <v>0</v>
      </c>
      <c r="I85">
        <v>0</v>
      </c>
      <c r="J85">
        <v>0</v>
      </c>
      <c r="K85">
        <v>1</v>
      </c>
      <c r="L85">
        <v>6</v>
      </c>
      <c r="M85">
        <v>18</v>
      </c>
      <c r="N85">
        <v>2004</v>
      </c>
      <c r="O85">
        <v>40</v>
      </c>
      <c r="P85">
        <v>9000</v>
      </c>
      <c r="Q85">
        <v>1</v>
      </c>
      <c r="R85">
        <v>1</v>
      </c>
      <c r="S85">
        <v>0</v>
      </c>
      <c r="T85">
        <v>9000</v>
      </c>
      <c r="U85">
        <v>1</v>
      </c>
      <c r="V85">
        <v>0</v>
      </c>
      <c r="W85">
        <v>-18.857759999999999</v>
      </c>
      <c r="X85">
        <v>1</v>
      </c>
      <c r="Y85">
        <v>1</v>
      </c>
    </row>
    <row r="86" spans="1:25">
      <c r="A86">
        <v>85</v>
      </c>
      <c r="B86">
        <v>42</v>
      </c>
      <c r="C86">
        <v>1</v>
      </c>
      <c r="D86">
        <v>1</v>
      </c>
      <c r="E86">
        <v>5102</v>
      </c>
      <c r="F86">
        <v>0</v>
      </c>
      <c r="G86">
        <v>0</v>
      </c>
      <c r="H86">
        <v>0</v>
      </c>
      <c r="I86">
        <v>0</v>
      </c>
      <c r="J86">
        <v>0</v>
      </c>
      <c r="K86">
        <v>1</v>
      </c>
      <c r="L86">
        <v>6</v>
      </c>
      <c r="M86">
        <v>18</v>
      </c>
      <c r="N86">
        <v>2004</v>
      </c>
      <c r="O86">
        <v>40</v>
      </c>
      <c r="P86">
        <v>9000</v>
      </c>
      <c r="Q86">
        <v>1</v>
      </c>
      <c r="R86">
        <v>1</v>
      </c>
      <c r="S86">
        <v>0</v>
      </c>
      <c r="T86">
        <v>9000</v>
      </c>
      <c r="U86">
        <v>1</v>
      </c>
      <c r="V86">
        <v>0</v>
      </c>
      <c r="W86">
        <v>-18.857759999999999</v>
      </c>
      <c r="X86">
        <v>1</v>
      </c>
      <c r="Y86">
        <v>1</v>
      </c>
    </row>
    <row r="87" spans="1:25">
      <c r="A87">
        <v>86</v>
      </c>
      <c r="B87">
        <v>43</v>
      </c>
      <c r="C87">
        <v>1</v>
      </c>
      <c r="D87">
        <v>1</v>
      </c>
      <c r="E87">
        <v>3403</v>
      </c>
      <c r="F87">
        <v>0</v>
      </c>
      <c r="G87">
        <v>0</v>
      </c>
      <c r="H87">
        <v>0</v>
      </c>
      <c r="I87">
        <v>1</v>
      </c>
      <c r="J87">
        <v>0</v>
      </c>
      <c r="K87">
        <v>0</v>
      </c>
      <c r="L87">
        <v>4</v>
      </c>
      <c r="M87">
        <v>18</v>
      </c>
      <c r="N87">
        <v>2004</v>
      </c>
      <c r="O87">
        <v>48</v>
      </c>
      <c r="P87">
        <v>15000</v>
      </c>
      <c r="Q87">
        <v>1</v>
      </c>
      <c r="R87">
        <v>1</v>
      </c>
      <c r="S87">
        <v>1</v>
      </c>
      <c r="T87">
        <v>15000</v>
      </c>
      <c r="U87">
        <v>1</v>
      </c>
      <c r="V87">
        <v>0</v>
      </c>
      <c r="W87">
        <v>3.3471739999999999</v>
      </c>
      <c r="X87">
        <v>0</v>
      </c>
      <c r="Y87">
        <v>1</v>
      </c>
    </row>
    <row r="88" spans="1:25">
      <c r="A88">
        <v>87</v>
      </c>
      <c r="B88">
        <v>44</v>
      </c>
      <c r="C88">
        <v>1</v>
      </c>
      <c r="D88">
        <v>1</v>
      </c>
      <c r="E88">
        <v>3403</v>
      </c>
      <c r="F88">
        <v>0</v>
      </c>
      <c r="G88">
        <v>0</v>
      </c>
      <c r="H88">
        <v>0</v>
      </c>
      <c r="I88">
        <v>1</v>
      </c>
      <c r="J88">
        <v>0</v>
      </c>
      <c r="K88">
        <v>0</v>
      </c>
      <c r="L88">
        <v>4</v>
      </c>
      <c r="M88">
        <v>18</v>
      </c>
      <c r="N88">
        <v>2004</v>
      </c>
      <c r="O88">
        <v>48</v>
      </c>
      <c r="P88">
        <v>15000</v>
      </c>
      <c r="Q88">
        <v>1</v>
      </c>
      <c r="R88">
        <v>1</v>
      </c>
      <c r="S88">
        <v>1</v>
      </c>
      <c r="T88">
        <v>15000</v>
      </c>
      <c r="U88">
        <v>1</v>
      </c>
      <c r="V88">
        <v>0</v>
      </c>
      <c r="W88">
        <v>3.8236210000000002</v>
      </c>
      <c r="X88">
        <v>0</v>
      </c>
      <c r="Y88">
        <v>1</v>
      </c>
    </row>
    <row r="89" spans="1:25">
      <c r="A89">
        <v>88</v>
      </c>
      <c r="B89">
        <v>48</v>
      </c>
      <c r="C89">
        <v>1</v>
      </c>
      <c r="D89">
        <v>1</v>
      </c>
      <c r="E89">
        <v>5802</v>
      </c>
      <c r="F89">
        <v>0</v>
      </c>
      <c r="G89">
        <v>0</v>
      </c>
      <c r="H89">
        <v>0</v>
      </c>
      <c r="I89">
        <v>0</v>
      </c>
      <c r="J89">
        <v>0</v>
      </c>
      <c r="K89">
        <v>1</v>
      </c>
      <c r="L89">
        <v>6</v>
      </c>
      <c r="M89">
        <v>18</v>
      </c>
      <c r="N89">
        <v>2004</v>
      </c>
      <c r="O89">
        <v>24</v>
      </c>
      <c r="P89">
        <v>22000</v>
      </c>
      <c r="Q89">
        <v>1</v>
      </c>
      <c r="R89">
        <v>1</v>
      </c>
      <c r="S89">
        <v>0</v>
      </c>
      <c r="T89">
        <v>22000</v>
      </c>
      <c r="U89">
        <v>1</v>
      </c>
      <c r="V89">
        <v>0</v>
      </c>
      <c r="W89">
        <v>158.2362</v>
      </c>
      <c r="X89">
        <v>1</v>
      </c>
      <c r="Y89">
        <v>1</v>
      </c>
    </row>
    <row r="90" spans="1:25">
      <c r="A90">
        <v>89</v>
      </c>
      <c r="B90">
        <v>48</v>
      </c>
      <c r="C90">
        <v>1</v>
      </c>
      <c r="D90">
        <v>1</v>
      </c>
      <c r="E90">
        <v>5801</v>
      </c>
      <c r="F90">
        <v>0</v>
      </c>
      <c r="G90">
        <v>0</v>
      </c>
      <c r="H90">
        <v>0</v>
      </c>
      <c r="I90">
        <v>0</v>
      </c>
      <c r="J90">
        <v>0</v>
      </c>
      <c r="K90">
        <v>1</v>
      </c>
      <c r="L90">
        <v>6</v>
      </c>
      <c r="M90">
        <v>18</v>
      </c>
      <c r="N90">
        <v>2004</v>
      </c>
      <c r="O90">
        <v>48</v>
      </c>
      <c r="P90">
        <v>22000</v>
      </c>
      <c r="Q90">
        <v>1</v>
      </c>
      <c r="R90">
        <v>1</v>
      </c>
      <c r="S90">
        <v>0</v>
      </c>
      <c r="T90">
        <v>22000</v>
      </c>
      <c r="U90">
        <v>1</v>
      </c>
      <c r="V90">
        <v>0</v>
      </c>
      <c r="W90">
        <v>43.652900000000002</v>
      </c>
      <c r="X90">
        <v>1</v>
      </c>
      <c r="Y90">
        <v>1</v>
      </c>
    </row>
    <row r="91" spans="1:25">
      <c r="A91">
        <v>90</v>
      </c>
      <c r="B91">
        <v>57</v>
      </c>
      <c r="C91">
        <v>1</v>
      </c>
      <c r="D91">
        <v>1</v>
      </c>
      <c r="E91">
        <v>8401</v>
      </c>
      <c r="F91">
        <v>0</v>
      </c>
      <c r="G91">
        <v>0</v>
      </c>
      <c r="H91">
        <v>0</v>
      </c>
      <c r="I91">
        <v>0</v>
      </c>
      <c r="J91">
        <v>0</v>
      </c>
      <c r="K91">
        <v>1</v>
      </c>
      <c r="L91">
        <v>6</v>
      </c>
      <c r="M91">
        <v>18</v>
      </c>
      <c r="N91">
        <v>2004</v>
      </c>
      <c r="O91">
        <v>56</v>
      </c>
      <c r="P91">
        <v>15000</v>
      </c>
      <c r="Q91">
        <v>1</v>
      </c>
      <c r="R91">
        <v>1</v>
      </c>
      <c r="S91">
        <v>0</v>
      </c>
      <c r="T91">
        <v>15000</v>
      </c>
      <c r="U91">
        <v>1</v>
      </c>
      <c r="V91">
        <v>0</v>
      </c>
      <c r="W91">
        <v>12.18962</v>
      </c>
      <c r="X91">
        <v>1</v>
      </c>
      <c r="Y91">
        <v>1</v>
      </c>
    </row>
    <row r="92" spans="1:25">
      <c r="A92">
        <v>91</v>
      </c>
      <c r="B92">
        <v>57</v>
      </c>
      <c r="C92">
        <v>1</v>
      </c>
      <c r="D92">
        <v>1</v>
      </c>
      <c r="E92">
        <v>8401</v>
      </c>
      <c r="F92">
        <v>0</v>
      </c>
      <c r="G92">
        <v>0</v>
      </c>
      <c r="H92">
        <v>0</v>
      </c>
      <c r="I92">
        <v>0</v>
      </c>
      <c r="J92">
        <v>0</v>
      </c>
      <c r="K92">
        <v>1</v>
      </c>
      <c r="L92">
        <v>6</v>
      </c>
      <c r="M92">
        <v>18</v>
      </c>
      <c r="N92">
        <v>2004</v>
      </c>
      <c r="O92">
        <v>56</v>
      </c>
      <c r="P92">
        <v>15000</v>
      </c>
      <c r="Q92">
        <v>1</v>
      </c>
      <c r="R92">
        <v>1</v>
      </c>
      <c r="S92">
        <v>0</v>
      </c>
      <c r="T92">
        <v>15000</v>
      </c>
      <c r="U92">
        <v>1</v>
      </c>
      <c r="V92">
        <v>0</v>
      </c>
      <c r="W92">
        <v>12.18962</v>
      </c>
      <c r="X92">
        <v>1</v>
      </c>
      <c r="Y92">
        <v>1</v>
      </c>
    </row>
    <row r="93" spans="1:25">
      <c r="A93">
        <v>92</v>
      </c>
      <c r="B93">
        <v>38</v>
      </c>
      <c r="C93">
        <v>1</v>
      </c>
      <c r="D93">
        <v>1</v>
      </c>
      <c r="E93">
        <v>3102</v>
      </c>
      <c r="F93">
        <v>0</v>
      </c>
      <c r="G93">
        <v>0</v>
      </c>
      <c r="H93">
        <v>0</v>
      </c>
      <c r="I93">
        <v>0</v>
      </c>
      <c r="J93">
        <v>0</v>
      </c>
      <c r="K93">
        <v>1</v>
      </c>
      <c r="L93">
        <v>6</v>
      </c>
      <c r="M93">
        <v>17</v>
      </c>
      <c r="N93">
        <v>2005</v>
      </c>
      <c r="O93">
        <v>40</v>
      </c>
      <c r="P93">
        <v>12000</v>
      </c>
      <c r="Q93">
        <v>1</v>
      </c>
      <c r="R93">
        <v>1</v>
      </c>
      <c r="S93">
        <v>1</v>
      </c>
      <c r="T93">
        <v>12000</v>
      </c>
      <c r="U93">
        <v>1</v>
      </c>
      <c r="V93">
        <v>0</v>
      </c>
      <c r="W93">
        <v>3.7668E-2</v>
      </c>
      <c r="X93">
        <v>1</v>
      </c>
      <c r="Y93">
        <v>1</v>
      </c>
    </row>
    <row r="94" spans="1:25">
      <c r="A94">
        <v>93</v>
      </c>
      <c r="B94">
        <v>39</v>
      </c>
      <c r="C94">
        <v>1</v>
      </c>
      <c r="D94">
        <v>1</v>
      </c>
      <c r="E94">
        <v>3402</v>
      </c>
      <c r="F94">
        <v>0</v>
      </c>
      <c r="G94">
        <v>0</v>
      </c>
      <c r="H94">
        <v>0</v>
      </c>
      <c r="I94">
        <v>0</v>
      </c>
      <c r="J94">
        <v>0</v>
      </c>
      <c r="K94">
        <v>1</v>
      </c>
      <c r="L94">
        <v>6</v>
      </c>
      <c r="M94">
        <v>17</v>
      </c>
      <c r="N94">
        <v>2005</v>
      </c>
      <c r="O94">
        <v>48</v>
      </c>
      <c r="P94">
        <v>10000</v>
      </c>
      <c r="Q94">
        <v>1</v>
      </c>
      <c r="R94">
        <v>1</v>
      </c>
      <c r="S94">
        <v>0</v>
      </c>
      <c r="T94">
        <v>10000</v>
      </c>
      <c r="U94">
        <v>1</v>
      </c>
      <c r="V94">
        <v>0</v>
      </c>
      <c r="W94">
        <v>-23.13513</v>
      </c>
      <c r="X94">
        <v>0</v>
      </c>
      <c r="Y94">
        <v>1</v>
      </c>
    </row>
    <row r="95" spans="1:25">
      <c r="A95">
        <v>94</v>
      </c>
      <c r="B95">
        <v>39</v>
      </c>
      <c r="C95">
        <v>1</v>
      </c>
      <c r="D95">
        <v>1</v>
      </c>
      <c r="E95">
        <v>3402</v>
      </c>
      <c r="F95">
        <v>0</v>
      </c>
      <c r="G95">
        <v>0</v>
      </c>
      <c r="H95">
        <v>0</v>
      </c>
      <c r="I95">
        <v>0</v>
      </c>
      <c r="J95">
        <v>0</v>
      </c>
      <c r="K95">
        <v>1</v>
      </c>
      <c r="L95">
        <v>6</v>
      </c>
      <c r="M95">
        <v>17</v>
      </c>
      <c r="N95">
        <v>2005</v>
      </c>
      <c r="O95">
        <v>48</v>
      </c>
      <c r="P95">
        <v>10000</v>
      </c>
      <c r="Q95">
        <v>1</v>
      </c>
      <c r="R95">
        <v>1</v>
      </c>
      <c r="S95">
        <v>0</v>
      </c>
      <c r="T95">
        <v>10000</v>
      </c>
      <c r="U95">
        <v>1</v>
      </c>
      <c r="V95">
        <v>0</v>
      </c>
      <c r="W95">
        <v>-23.13513</v>
      </c>
      <c r="X95">
        <v>0</v>
      </c>
      <c r="Y95">
        <v>1</v>
      </c>
    </row>
    <row r="96" spans="1:25">
      <c r="A96">
        <v>95</v>
      </c>
      <c r="B96">
        <v>40</v>
      </c>
      <c r="C96">
        <v>1</v>
      </c>
      <c r="D96">
        <v>1</v>
      </c>
      <c r="E96">
        <v>2202</v>
      </c>
      <c r="F96">
        <v>0</v>
      </c>
      <c r="G96">
        <v>0</v>
      </c>
      <c r="H96">
        <v>0</v>
      </c>
      <c r="I96">
        <v>0</v>
      </c>
      <c r="J96">
        <v>0</v>
      </c>
      <c r="K96">
        <v>1</v>
      </c>
      <c r="L96">
        <v>6</v>
      </c>
      <c r="M96">
        <v>17</v>
      </c>
      <c r="N96">
        <v>2005</v>
      </c>
      <c r="O96">
        <v>48</v>
      </c>
      <c r="P96">
        <v>15000</v>
      </c>
      <c r="Q96">
        <v>1</v>
      </c>
      <c r="R96">
        <v>1</v>
      </c>
      <c r="S96">
        <v>1</v>
      </c>
      <c r="T96">
        <v>15000</v>
      </c>
      <c r="U96">
        <v>1</v>
      </c>
      <c r="V96">
        <v>0</v>
      </c>
      <c r="W96">
        <v>2.7969240000000002</v>
      </c>
      <c r="X96">
        <v>1</v>
      </c>
      <c r="Y96">
        <v>1</v>
      </c>
    </row>
    <row r="97" spans="1:25">
      <c r="A97">
        <v>96</v>
      </c>
      <c r="B97">
        <v>40</v>
      </c>
      <c r="C97">
        <v>1</v>
      </c>
      <c r="D97">
        <v>1</v>
      </c>
      <c r="E97">
        <v>2202</v>
      </c>
      <c r="F97">
        <v>0</v>
      </c>
      <c r="G97">
        <v>0</v>
      </c>
      <c r="H97">
        <v>0</v>
      </c>
      <c r="I97">
        <v>0</v>
      </c>
      <c r="J97">
        <v>0</v>
      </c>
      <c r="K97">
        <v>1</v>
      </c>
      <c r="L97">
        <v>6</v>
      </c>
      <c r="M97">
        <v>17</v>
      </c>
      <c r="N97">
        <v>2005</v>
      </c>
      <c r="O97">
        <v>48</v>
      </c>
      <c r="P97">
        <v>15000</v>
      </c>
      <c r="Q97">
        <v>1</v>
      </c>
      <c r="R97">
        <v>1</v>
      </c>
      <c r="S97">
        <v>1</v>
      </c>
      <c r="T97">
        <v>15000</v>
      </c>
      <c r="U97">
        <v>1</v>
      </c>
      <c r="V97">
        <v>0</v>
      </c>
      <c r="W97">
        <v>2.7969240000000002</v>
      </c>
      <c r="X97">
        <v>1</v>
      </c>
      <c r="Y97">
        <v>1</v>
      </c>
    </row>
    <row r="98" spans="1:25">
      <c r="A98">
        <v>97</v>
      </c>
      <c r="B98">
        <v>41</v>
      </c>
      <c r="C98">
        <v>1</v>
      </c>
      <c r="D98">
        <v>1</v>
      </c>
      <c r="E98">
        <v>4802</v>
      </c>
      <c r="F98">
        <v>0</v>
      </c>
      <c r="G98">
        <v>0</v>
      </c>
      <c r="H98">
        <v>0</v>
      </c>
      <c r="I98">
        <v>0</v>
      </c>
      <c r="J98">
        <v>0</v>
      </c>
      <c r="K98">
        <v>1</v>
      </c>
      <c r="L98">
        <v>6</v>
      </c>
      <c r="M98">
        <v>17</v>
      </c>
      <c r="N98">
        <v>2005</v>
      </c>
      <c r="O98">
        <v>24</v>
      </c>
      <c r="P98">
        <v>23000</v>
      </c>
      <c r="Q98">
        <v>1</v>
      </c>
      <c r="R98">
        <v>1</v>
      </c>
      <c r="S98">
        <v>0</v>
      </c>
      <c r="T98">
        <v>23000</v>
      </c>
      <c r="U98">
        <v>1</v>
      </c>
      <c r="V98">
        <v>0</v>
      </c>
      <c r="W98">
        <v>164.29220000000001</v>
      </c>
      <c r="X98">
        <v>0</v>
      </c>
      <c r="Y98">
        <v>1</v>
      </c>
    </row>
    <row r="99" spans="1:25">
      <c r="A99">
        <v>98</v>
      </c>
      <c r="B99">
        <v>41</v>
      </c>
      <c r="C99">
        <v>1</v>
      </c>
      <c r="D99">
        <v>1</v>
      </c>
      <c r="E99">
        <v>4802</v>
      </c>
      <c r="F99">
        <v>0</v>
      </c>
      <c r="G99">
        <v>0</v>
      </c>
      <c r="H99">
        <v>0</v>
      </c>
      <c r="I99">
        <v>0</v>
      </c>
      <c r="J99">
        <v>0</v>
      </c>
      <c r="K99">
        <v>1</v>
      </c>
      <c r="L99">
        <v>6</v>
      </c>
      <c r="M99">
        <v>17</v>
      </c>
      <c r="N99">
        <v>2005</v>
      </c>
      <c r="O99">
        <v>48</v>
      </c>
      <c r="P99">
        <v>23000</v>
      </c>
      <c r="Q99">
        <v>1</v>
      </c>
      <c r="R99">
        <v>1</v>
      </c>
      <c r="S99">
        <v>1</v>
      </c>
      <c r="T99">
        <v>23000</v>
      </c>
      <c r="U99">
        <v>1</v>
      </c>
      <c r="V99">
        <v>0</v>
      </c>
      <c r="W99">
        <v>44.500489999999999</v>
      </c>
      <c r="X99">
        <v>0</v>
      </c>
      <c r="Y99">
        <v>1</v>
      </c>
    </row>
    <row r="100" spans="1:25">
      <c r="A100">
        <v>99</v>
      </c>
      <c r="B100">
        <v>41</v>
      </c>
      <c r="C100">
        <v>1</v>
      </c>
      <c r="D100">
        <v>1</v>
      </c>
      <c r="E100">
        <v>3404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1</v>
      </c>
      <c r="L100">
        <v>6</v>
      </c>
      <c r="M100">
        <v>17</v>
      </c>
      <c r="N100">
        <v>2005</v>
      </c>
      <c r="O100">
        <v>40</v>
      </c>
      <c r="P100">
        <v>22000</v>
      </c>
      <c r="Q100">
        <v>1</v>
      </c>
      <c r="R100">
        <v>1</v>
      </c>
      <c r="S100">
        <v>1</v>
      </c>
      <c r="T100">
        <v>22000</v>
      </c>
      <c r="U100">
        <v>1</v>
      </c>
      <c r="V100">
        <v>0</v>
      </c>
      <c r="W100">
        <v>62.208829999999999</v>
      </c>
      <c r="X100">
        <v>1</v>
      </c>
      <c r="Y100">
        <v>1</v>
      </c>
    </row>
    <row r="101" spans="1:25">
      <c r="A101">
        <v>100</v>
      </c>
      <c r="B101">
        <v>41</v>
      </c>
      <c r="C101">
        <v>1</v>
      </c>
      <c r="D101">
        <v>1</v>
      </c>
      <c r="E101">
        <v>3404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1</v>
      </c>
      <c r="L101">
        <v>6</v>
      </c>
      <c r="M101">
        <v>17</v>
      </c>
      <c r="N101">
        <v>2005</v>
      </c>
      <c r="O101">
        <v>24</v>
      </c>
      <c r="P101">
        <v>22000</v>
      </c>
      <c r="Q101">
        <v>1</v>
      </c>
      <c r="R101">
        <v>1</v>
      </c>
      <c r="S101">
        <v>1</v>
      </c>
      <c r="T101">
        <v>22000</v>
      </c>
      <c r="U101">
        <v>1</v>
      </c>
      <c r="V101">
        <v>0</v>
      </c>
      <c r="W101">
        <v>153.87549999999999</v>
      </c>
      <c r="X101">
        <v>1</v>
      </c>
      <c r="Y101">
        <v>1</v>
      </c>
    </row>
    <row r="102" spans="1:25">
      <c r="A102">
        <v>101</v>
      </c>
      <c r="B102">
        <v>38</v>
      </c>
      <c r="C102">
        <v>1</v>
      </c>
      <c r="D102">
        <v>1</v>
      </c>
      <c r="E102">
        <v>8401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1</v>
      </c>
      <c r="L102">
        <v>6</v>
      </c>
      <c r="M102">
        <v>17</v>
      </c>
      <c r="N102">
        <v>2005</v>
      </c>
      <c r="O102">
        <v>40</v>
      </c>
      <c r="P102">
        <v>9800</v>
      </c>
      <c r="Q102">
        <v>1</v>
      </c>
      <c r="R102">
        <v>1</v>
      </c>
      <c r="S102">
        <v>1</v>
      </c>
      <c r="T102">
        <v>9800</v>
      </c>
      <c r="U102">
        <v>1</v>
      </c>
      <c r="V102">
        <v>0</v>
      </c>
      <c r="W102">
        <v>-13.71233</v>
      </c>
      <c r="X102">
        <v>0</v>
      </c>
      <c r="Y102">
        <v>1</v>
      </c>
    </row>
    <row r="103" spans="1:25">
      <c r="A103">
        <v>102</v>
      </c>
      <c r="B103">
        <v>37</v>
      </c>
      <c r="C103">
        <v>1</v>
      </c>
      <c r="D103">
        <v>1</v>
      </c>
      <c r="E103">
        <v>3402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1</v>
      </c>
      <c r="L103">
        <v>6</v>
      </c>
      <c r="M103">
        <v>16</v>
      </c>
      <c r="N103">
        <v>2006</v>
      </c>
      <c r="O103">
        <v>40</v>
      </c>
      <c r="P103">
        <v>12000</v>
      </c>
      <c r="Q103">
        <v>1</v>
      </c>
      <c r="R103">
        <v>1</v>
      </c>
      <c r="S103">
        <v>0</v>
      </c>
      <c r="T103">
        <v>12000</v>
      </c>
      <c r="U103">
        <v>1</v>
      </c>
      <c r="V103">
        <v>0</v>
      </c>
      <c r="W103">
        <v>0.44031300000000001</v>
      </c>
      <c r="X103">
        <v>0</v>
      </c>
      <c r="Y103">
        <v>1</v>
      </c>
    </row>
    <row r="104" spans="1:25">
      <c r="A104">
        <v>103</v>
      </c>
      <c r="B104">
        <v>37</v>
      </c>
      <c r="C104">
        <v>1</v>
      </c>
      <c r="D104">
        <v>1</v>
      </c>
      <c r="E104">
        <v>5104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1</v>
      </c>
      <c r="L104">
        <v>6</v>
      </c>
      <c r="M104">
        <v>16</v>
      </c>
      <c r="N104">
        <v>2006</v>
      </c>
      <c r="O104">
        <v>48</v>
      </c>
      <c r="P104">
        <v>11900</v>
      </c>
      <c r="Q104">
        <v>1</v>
      </c>
      <c r="R104">
        <v>1</v>
      </c>
      <c r="S104">
        <v>1</v>
      </c>
      <c r="T104">
        <v>11900</v>
      </c>
      <c r="U104">
        <v>1</v>
      </c>
      <c r="V104">
        <v>0</v>
      </c>
      <c r="W104">
        <v>-12.58052</v>
      </c>
      <c r="X104">
        <v>0</v>
      </c>
      <c r="Y104">
        <v>1</v>
      </c>
    </row>
    <row r="105" spans="1:25">
      <c r="A105">
        <v>104</v>
      </c>
      <c r="B105">
        <v>38</v>
      </c>
      <c r="C105">
        <v>1</v>
      </c>
      <c r="D105">
        <v>1</v>
      </c>
      <c r="E105">
        <v>3402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1</v>
      </c>
      <c r="L105">
        <v>6</v>
      </c>
      <c r="M105">
        <v>16</v>
      </c>
      <c r="N105">
        <v>2006</v>
      </c>
      <c r="O105">
        <v>40</v>
      </c>
      <c r="P105">
        <v>12000</v>
      </c>
      <c r="Q105">
        <v>1</v>
      </c>
      <c r="R105">
        <v>1</v>
      </c>
      <c r="S105">
        <v>0</v>
      </c>
      <c r="T105">
        <v>12000</v>
      </c>
      <c r="U105">
        <v>1</v>
      </c>
      <c r="V105">
        <v>0</v>
      </c>
      <c r="W105">
        <v>3.7668E-2</v>
      </c>
      <c r="X105">
        <v>0</v>
      </c>
      <c r="Y105">
        <v>1</v>
      </c>
    </row>
    <row r="106" spans="1:25">
      <c r="A106">
        <v>105</v>
      </c>
      <c r="B106">
        <v>42</v>
      </c>
      <c r="C106">
        <v>1</v>
      </c>
      <c r="D106">
        <v>1</v>
      </c>
      <c r="E106">
        <v>3403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1</v>
      </c>
      <c r="L106">
        <v>6</v>
      </c>
      <c r="M106">
        <v>16</v>
      </c>
      <c r="N106">
        <v>2006</v>
      </c>
      <c r="O106">
        <v>40</v>
      </c>
      <c r="P106">
        <v>20000</v>
      </c>
      <c r="Q106">
        <v>1</v>
      </c>
      <c r="R106">
        <v>1</v>
      </c>
      <c r="S106">
        <v>1</v>
      </c>
      <c r="T106">
        <v>20000</v>
      </c>
      <c r="U106">
        <v>1</v>
      </c>
      <c r="V106">
        <v>0</v>
      </c>
      <c r="W106">
        <v>49.892240000000001</v>
      </c>
      <c r="X106">
        <v>0</v>
      </c>
      <c r="Y106">
        <v>1</v>
      </c>
    </row>
    <row r="107" spans="1:25">
      <c r="A107">
        <v>106</v>
      </c>
      <c r="B107">
        <v>42</v>
      </c>
      <c r="C107">
        <v>1</v>
      </c>
      <c r="D107">
        <v>1</v>
      </c>
      <c r="E107">
        <v>3403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1</v>
      </c>
      <c r="L107">
        <v>6</v>
      </c>
      <c r="M107">
        <v>16</v>
      </c>
      <c r="N107">
        <v>2006</v>
      </c>
      <c r="O107">
        <v>40</v>
      </c>
      <c r="P107">
        <v>20000</v>
      </c>
      <c r="Q107">
        <v>1</v>
      </c>
      <c r="R107">
        <v>1</v>
      </c>
      <c r="S107">
        <v>1</v>
      </c>
      <c r="T107">
        <v>20000</v>
      </c>
      <c r="U107">
        <v>1</v>
      </c>
      <c r="V107">
        <v>0</v>
      </c>
      <c r="W107">
        <v>49.892240000000001</v>
      </c>
      <c r="X107">
        <v>0</v>
      </c>
      <c r="Y107">
        <v>1</v>
      </c>
    </row>
    <row r="108" spans="1:25">
      <c r="A108">
        <v>107</v>
      </c>
      <c r="B108">
        <v>37</v>
      </c>
      <c r="C108">
        <v>1</v>
      </c>
      <c r="D108">
        <v>1</v>
      </c>
      <c r="E108">
        <v>5104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1</v>
      </c>
      <c r="L108">
        <v>6</v>
      </c>
      <c r="M108">
        <v>16</v>
      </c>
      <c r="N108">
        <v>2006</v>
      </c>
      <c r="O108">
        <v>48</v>
      </c>
      <c r="P108">
        <v>12000</v>
      </c>
      <c r="Q108">
        <v>1</v>
      </c>
      <c r="R108">
        <v>1</v>
      </c>
      <c r="S108">
        <v>1</v>
      </c>
      <c r="T108">
        <v>12000</v>
      </c>
      <c r="U108">
        <v>1</v>
      </c>
      <c r="V108">
        <v>0</v>
      </c>
      <c r="W108">
        <v>-12.05969</v>
      </c>
      <c r="X108">
        <v>0</v>
      </c>
      <c r="Y108">
        <v>1</v>
      </c>
    </row>
    <row r="109" spans="1:25">
      <c r="A109">
        <v>108</v>
      </c>
      <c r="B109">
        <v>35</v>
      </c>
      <c r="C109">
        <v>1</v>
      </c>
      <c r="D109">
        <v>1</v>
      </c>
      <c r="E109">
        <v>3403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1</v>
      </c>
      <c r="L109">
        <v>6</v>
      </c>
      <c r="M109">
        <v>16</v>
      </c>
      <c r="N109">
        <v>2006</v>
      </c>
      <c r="O109">
        <v>48</v>
      </c>
      <c r="P109">
        <v>8000</v>
      </c>
      <c r="Q109">
        <v>1</v>
      </c>
      <c r="R109">
        <v>1</v>
      </c>
      <c r="S109">
        <v>1</v>
      </c>
      <c r="T109">
        <v>8000</v>
      </c>
      <c r="U109">
        <v>1</v>
      </c>
      <c r="V109">
        <v>0</v>
      </c>
      <c r="W109">
        <v>-31.64818</v>
      </c>
      <c r="X109">
        <v>0</v>
      </c>
      <c r="Y109">
        <v>1</v>
      </c>
    </row>
    <row r="110" spans="1:25">
      <c r="A110">
        <v>109</v>
      </c>
      <c r="B110">
        <v>35</v>
      </c>
      <c r="C110">
        <v>1</v>
      </c>
      <c r="D110">
        <v>1</v>
      </c>
      <c r="E110">
        <v>3403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1</v>
      </c>
      <c r="L110">
        <v>6</v>
      </c>
      <c r="M110">
        <v>16</v>
      </c>
      <c r="N110">
        <v>2006</v>
      </c>
      <c r="O110">
        <v>48</v>
      </c>
      <c r="P110">
        <v>8000</v>
      </c>
      <c r="Q110">
        <v>1</v>
      </c>
      <c r="R110">
        <v>1</v>
      </c>
      <c r="S110">
        <v>1</v>
      </c>
      <c r="T110">
        <v>8000</v>
      </c>
      <c r="U110">
        <v>1</v>
      </c>
      <c r="V110">
        <v>0</v>
      </c>
      <c r="W110">
        <v>-31.64818</v>
      </c>
      <c r="X110">
        <v>0</v>
      </c>
      <c r="Y110">
        <v>1</v>
      </c>
    </row>
    <row r="111" spans="1:25">
      <c r="A111">
        <v>110</v>
      </c>
      <c r="B111">
        <v>47</v>
      </c>
      <c r="C111">
        <v>1</v>
      </c>
      <c r="D111">
        <v>1</v>
      </c>
      <c r="E111">
        <v>8401</v>
      </c>
      <c r="F111">
        <v>0</v>
      </c>
      <c r="G111">
        <v>0</v>
      </c>
      <c r="H111">
        <v>0</v>
      </c>
      <c r="I111">
        <v>0</v>
      </c>
      <c r="J111">
        <v>1</v>
      </c>
      <c r="K111">
        <v>0</v>
      </c>
      <c r="L111">
        <v>5</v>
      </c>
      <c r="M111">
        <v>16</v>
      </c>
      <c r="N111">
        <v>2006</v>
      </c>
      <c r="O111">
        <v>16</v>
      </c>
      <c r="P111">
        <v>14900</v>
      </c>
      <c r="Q111" t="s">
        <v>98</v>
      </c>
      <c r="R111">
        <v>0</v>
      </c>
      <c r="S111">
        <v>1</v>
      </c>
      <c r="T111">
        <v>14900</v>
      </c>
      <c r="U111">
        <v>1</v>
      </c>
      <c r="V111">
        <v>0</v>
      </c>
      <c r="W111">
        <v>160.81960000000001</v>
      </c>
      <c r="X111">
        <v>1</v>
      </c>
      <c r="Y111">
        <v>1</v>
      </c>
    </row>
    <row r="112" spans="1:25">
      <c r="A112">
        <v>111</v>
      </c>
      <c r="B112">
        <v>48</v>
      </c>
      <c r="C112">
        <v>1</v>
      </c>
      <c r="D112">
        <v>1</v>
      </c>
      <c r="E112">
        <v>8401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1</v>
      </c>
      <c r="L112">
        <v>6</v>
      </c>
      <c r="M112">
        <v>16</v>
      </c>
      <c r="N112">
        <v>2006</v>
      </c>
      <c r="O112">
        <v>48</v>
      </c>
      <c r="P112">
        <v>17000</v>
      </c>
      <c r="Q112" t="s">
        <v>98</v>
      </c>
      <c r="R112">
        <v>0</v>
      </c>
      <c r="S112">
        <v>0</v>
      </c>
      <c r="T112">
        <v>17000</v>
      </c>
      <c r="U112">
        <v>1</v>
      </c>
      <c r="V112">
        <v>0</v>
      </c>
      <c r="W112">
        <v>17.611229999999999</v>
      </c>
      <c r="X112">
        <v>1</v>
      </c>
      <c r="Y112">
        <v>1</v>
      </c>
    </row>
    <row r="113" spans="1:25">
      <c r="A113">
        <v>112</v>
      </c>
      <c r="B113">
        <v>37</v>
      </c>
      <c r="C113">
        <v>1</v>
      </c>
      <c r="D113">
        <v>1</v>
      </c>
      <c r="E113">
        <v>4802</v>
      </c>
      <c r="F113">
        <v>0</v>
      </c>
      <c r="G113">
        <v>0</v>
      </c>
      <c r="H113">
        <v>0</v>
      </c>
      <c r="I113">
        <v>0</v>
      </c>
      <c r="J113">
        <v>1</v>
      </c>
      <c r="K113">
        <v>0</v>
      </c>
      <c r="L113">
        <v>5</v>
      </c>
      <c r="M113">
        <v>15</v>
      </c>
      <c r="N113">
        <v>2007</v>
      </c>
      <c r="O113">
        <v>24</v>
      </c>
      <c r="P113">
        <v>9000</v>
      </c>
      <c r="Q113">
        <v>1</v>
      </c>
      <c r="R113">
        <v>1</v>
      </c>
      <c r="S113">
        <v>1</v>
      </c>
      <c r="T113">
        <v>9000</v>
      </c>
      <c r="U113">
        <v>1</v>
      </c>
      <c r="V113">
        <v>0</v>
      </c>
      <c r="W113">
        <v>19.19031</v>
      </c>
      <c r="X113">
        <v>1</v>
      </c>
      <c r="Y113">
        <v>1</v>
      </c>
    </row>
    <row r="114" spans="1:25">
      <c r="A114">
        <v>113</v>
      </c>
      <c r="B114">
        <v>37</v>
      </c>
      <c r="C114">
        <v>1</v>
      </c>
      <c r="D114">
        <v>1</v>
      </c>
      <c r="E114">
        <v>4802</v>
      </c>
      <c r="F114">
        <v>0</v>
      </c>
      <c r="G114">
        <v>0</v>
      </c>
      <c r="H114">
        <v>0</v>
      </c>
      <c r="I114">
        <v>1</v>
      </c>
      <c r="J114">
        <v>0</v>
      </c>
      <c r="K114">
        <v>0</v>
      </c>
      <c r="L114">
        <v>4</v>
      </c>
      <c r="M114">
        <v>15</v>
      </c>
      <c r="N114">
        <v>2007</v>
      </c>
      <c r="O114">
        <v>48</v>
      </c>
      <c r="P114">
        <v>10000</v>
      </c>
      <c r="Q114">
        <v>1</v>
      </c>
      <c r="R114">
        <v>1</v>
      </c>
      <c r="S114">
        <v>1</v>
      </c>
      <c r="T114">
        <v>10000</v>
      </c>
      <c r="U114">
        <v>1</v>
      </c>
      <c r="V114">
        <v>0</v>
      </c>
      <c r="W114">
        <v>-22.47635</v>
      </c>
      <c r="X114">
        <v>1</v>
      </c>
      <c r="Y114">
        <v>1</v>
      </c>
    </row>
    <row r="115" spans="1:25">
      <c r="A115">
        <v>114</v>
      </c>
      <c r="B115">
        <v>39</v>
      </c>
      <c r="C115">
        <v>1</v>
      </c>
      <c r="D115">
        <v>1</v>
      </c>
      <c r="E115">
        <v>5201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1</v>
      </c>
      <c r="L115">
        <v>6</v>
      </c>
      <c r="M115">
        <v>15</v>
      </c>
      <c r="N115">
        <v>2007</v>
      </c>
      <c r="O115">
        <v>48</v>
      </c>
      <c r="P115">
        <v>15000</v>
      </c>
      <c r="Q115">
        <v>1</v>
      </c>
      <c r="R115">
        <v>1</v>
      </c>
      <c r="S115">
        <v>1</v>
      </c>
      <c r="T115">
        <v>15000</v>
      </c>
      <c r="U115">
        <v>1</v>
      </c>
      <c r="V115">
        <v>0</v>
      </c>
      <c r="W115">
        <v>2.9065379999999998</v>
      </c>
      <c r="X115">
        <v>1</v>
      </c>
      <c r="Y115">
        <v>1</v>
      </c>
    </row>
    <row r="116" spans="1:25">
      <c r="A116">
        <v>115</v>
      </c>
      <c r="B116">
        <v>39</v>
      </c>
      <c r="C116">
        <v>1</v>
      </c>
      <c r="D116">
        <v>1</v>
      </c>
      <c r="E116">
        <v>5201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1</v>
      </c>
      <c r="L116">
        <v>6</v>
      </c>
      <c r="M116">
        <v>15</v>
      </c>
      <c r="N116">
        <v>2007</v>
      </c>
      <c r="O116">
        <v>48</v>
      </c>
      <c r="P116">
        <v>15000</v>
      </c>
      <c r="Q116">
        <v>1</v>
      </c>
      <c r="R116">
        <v>1</v>
      </c>
      <c r="S116">
        <v>1</v>
      </c>
      <c r="T116">
        <v>15000</v>
      </c>
      <c r="U116">
        <v>1</v>
      </c>
      <c r="V116">
        <v>0</v>
      </c>
      <c r="W116">
        <v>2.9065379999999998</v>
      </c>
      <c r="X116">
        <v>1</v>
      </c>
      <c r="Y116">
        <v>1</v>
      </c>
    </row>
    <row r="117" spans="1:25">
      <c r="A117">
        <v>116</v>
      </c>
      <c r="B117">
        <v>39</v>
      </c>
      <c r="C117">
        <v>1</v>
      </c>
      <c r="D117">
        <v>1</v>
      </c>
      <c r="E117">
        <v>5104</v>
      </c>
      <c r="F117">
        <v>0</v>
      </c>
      <c r="G117">
        <v>0</v>
      </c>
      <c r="H117">
        <v>0</v>
      </c>
      <c r="I117">
        <v>0</v>
      </c>
      <c r="J117">
        <v>1</v>
      </c>
      <c r="K117">
        <v>0</v>
      </c>
      <c r="L117">
        <v>5</v>
      </c>
      <c r="M117">
        <v>15</v>
      </c>
      <c r="N117">
        <v>2007</v>
      </c>
      <c r="O117">
        <v>48</v>
      </c>
      <c r="P117">
        <v>13000</v>
      </c>
      <c r="Q117">
        <v>1</v>
      </c>
      <c r="R117">
        <v>1</v>
      </c>
      <c r="S117">
        <v>1</v>
      </c>
      <c r="T117">
        <v>13000</v>
      </c>
      <c r="U117">
        <v>1</v>
      </c>
      <c r="V117">
        <v>0</v>
      </c>
      <c r="W117">
        <v>-7.5101279999999999</v>
      </c>
      <c r="X117">
        <v>1</v>
      </c>
      <c r="Y117">
        <v>1</v>
      </c>
    </row>
    <row r="118" spans="1:25">
      <c r="A118">
        <v>117</v>
      </c>
      <c r="B118">
        <v>39</v>
      </c>
      <c r="C118">
        <v>1</v>
      </c>
      <c r="D118">
        <v>1</v>
      </c>
      <c r="E118">
        <v>5104</v>
      </c>
      <c r="F118">
        <v>0</v>
      </c>
      <c r="G118">
        <v>0</v>
      </c>
      <c r="H118">
        <v>0</v>
      </c>
      <c r="I118">
        <v>0</v>
      </c>
      <c r="J118">
        <v>1</v>
      </c>
      <c r="K118">
        <v>0</v>
      </c>
      <c r="L118">
        <v>5</v>
      </c>
      <c r="M118">
        <v>15</v>
      </c>
      <c r="N118">
        <v>2007</v>
      </c>
      <c r="O118">
        <v>48</v>
      </c>
      <c r="P118">
        <v>12900</v>
      </c>
      <c r="Q118">
        <v>1</v>
      </c>
      <c r="R118">
        <v>1</v>
      </c>
      <c r="S118">
        <v>1</v>
      </c>
      <c r="T118">
        <v>12900</v>
      </c>
      <c r="U118">
        <v>1</v>
      </c>
      <c r="V118">
        <v>0</v>
      </c>
      <c r="W118">
        <v>-8.0309620000000006</v>
      </c>
      <c r="X118">
        <v>1</v>
      </c>
      <c r="Y118">
        <v>1</v>
      </c>
    </row>
    <row r="119" spans="1:25">
      <c r="A119">
        <v>118</v>
      </c>
      <c r="B119">
        <v>34</v>
      </c>
      <c r="C119">
        <v>1</v>
      </c>
      <c r="D119">
        <v>1</v>
      </c>
      <c r="E119">
        <v>7201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1</v>
      </c>
      <c r="L119">
        <v>6</v>
      </c>
      <c r="M119">
        <v>15</v>
      </c>
      <c r="N119">
        <v>2007</v>
      </c>
      <c r="O119">
        <v>48</v>
      </c>
      <c r="P119">
        <v>9000</v>
      </c>
      <c r="Q119">
        <v>1</v>
      </c>
      <c r="R119">
        <v>1</v>
      </c>
      <c r="S119">
        <v>1</v>
      </c>
      <c r="T119">
        <v>9000</v>
      </c>
      <c r="U119">
        <v>1</v>
      </c>
      <c r="V119">
        <v>0</v>
      </c>
      <c r="W119">
        <v>-25.597660000000001</v>
      </c>
      <c r="X119">
        <v>0</v>
      </c>
      <c r="Y119">
        <v>1</v>
      </c>
    </row>
    <row r="120" spans="1:25">
      <c r="A120">
        <v>119</v>
      </c>
      <c r="B120">
        <v>34</v>
      </c>
      <c r="C120">
        <v>1</v>
      </c>
      <c r="D120">
        <v>1</v>
      </c>
      <c r="E120">
        <v>7201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1</v>
      </c>
      <c r="L120">
        <v>6</v>
      </c>
      <c r="M120">
        <v>15</v>
      </c>
      <c r="N120">
        <v>2007</v>
      </c>
      <c r="O120">
        <v>48</v>
      </c>
      <c r="P120">
        <v>9000</v>
      </c>
      <c r="Q120">
        <v>1</v>
      </c>
      <c r="R120">
        <v>1</v>
      </c>
      <c r="S120">
        <v>1</v>
      </c>
      <c r="T120">
        <v>9000</v>
      </c>
      <c r="U120">
        <v>1</v>
      </c>
      <c r="V120">
        <v>0</v>
      </c>
      <c r="W120">
        <v>-25.597660000000001</v>
      </c>
      <c r="X120">
        <v>0</v>
      </c>
      <c r="Y120">
        <v>1</v>
      </c>
    </row>
    <row r="121" spans="1:25">
      <c r="A121">
        <v>120</v>
      </c>
      <c r="B121">
        <v>34</v>
      </c>
      <c r="C121">
        <v>1</v>
      </c>
      <c r="D121">
        <v>1</v>
      </c>
      <c r="E121">
        <v>8401</v>
      </c>
      <c r="F121">
        <v>0</v>
      </c>
      <c r="G121">
        <v>0</v>
      </c>
      <c r="H121">
        <v>0</v>
      </c>
      <c r="I121">
        <v>0</v>
      </c>
      <c r="J121">
        <v>1</v>
      </c>
      <c r="K121">
        <v>0</v>
      </c>
      <c r="L121">
        <v>5</v>
      </c>
      <c r="M121">
        <v>15</v>
      </c>
      <c r="N121">
        <v>2007</v>
      </c>
      <c r="O121">
        <v>48</v>
      </c>
      <c r="P121">
        <v>8000</v>
      </c>
      <c r="Q121">
        <v>1</v>
      </c>
      <c r="R121">
        <v>1</v>
      </c>
      <c r="S121">
        <v>0</v>
      </c>
      <c r="T121">
        <v>8000</v>
      </c>
      <c r="U121">
        <v>1</v>
      </c>
      <c r="V121">
        <v>0</v>
      </c>
      <c r="W121">
        <v>-30.805990000000001</v>
      </c>
      <c r="X121">
        <v>1</v>
      </c>
      <c r="Y121">
        <v>1</v>
      </c>
    </row>
    <row r="122" spans="1:25">
      <c r="A122">
        <v>121</v>
      </c>
      <c r="B122">
        <v>35</v>
      </c>
      <c r="C122">
        <v>1</v>
      </c>
      <c r="D122">
        <v>1</v>
      </c>
      <c r="E122">
        <v>4802</v>
      </c>
      <c r="F122">
        <v>0</v>
      </c>
      <c r="G122">
        <v>0</v>
      </c>
      <c r="H122">
        <v>1</v>
      </c>
      <c r="I122">
        <v>0</v>
      </c>
      <c r="J122">
        <v>0</v>
      </c>
      <c r="K122">
        <v>0</v>
      </c>
      <c r="L122">
        <v>3</v>
      </c>
      <c r="M122">
        <v>14</v>
      </c>
      <c r="N122">
        <v>2008</v>
      </c>
      <c r="O122">
        <v>44</v>
      </c>
      <c r="P122">
        <v>9800</v>
      </c>
      <c r="Q122">
        <v>1</v>
      </c>
      <c r="R122">
        <v>1</v>
      </c>
      <c r="S122">
        <v>1</v>
      </c>
      <c r="T122">
        <v>9800</v>
      </c>
      <c r="U122">
        <v>0</v>
      </c>
      <c r="V122">
        <v>0</v>
      </c>
      <c r="W122">
        <v>-17.633030000000002</v>
      </c>
      <c r="X122">
        <v>1</v>
      </c>
      <c r="Y122">
        <v>1</v>
      </c>
    </row>
    <row r="123" spans="1:25">
      <c r="A123">
        <v>122</v>
      </c>
      <c r="B123">
        <v>35</v>
      </c>
      <c r="C123">
        <v>1</v>
      </c>
      <c r="D123">
        <v>1</v>
      </c>
      <c r="E123">
        <v>3101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1</v>
      </c>
      <c r="L123">
        <v>6</v>
      </c>
      <c r="M123">
        <v>14</v>
      </c>
      <c r="N123">
        <v>2008</v>
      </c>
      <c r="O123">
        <v>40</v>
      </c>
      <c r="P123">
        <v>20000</v>
      </c>
      <c r="Q123">
        <v>1</v>
      </c>
      <c r="R123">
        <v>1</v>
      </c>
      <c r="S123">
        <v>0</v>
      </c>
      <c r="T123">
        <v>20000</v>
      </c>
      <c r="U123">
        <v>1</v>
      </c>
      <c r="V123">
        <v>0</v>
      </c>
      <c r="W123">
        <v>51.68515</v>
      </c>
      <c r="X123">
        <v>0</v>
      </c>
      <c r="Y123">
        <v>1</v>
      </c>
    </row>
    <row r="124" spans="1:25">
      <c r="A124">
        <v>123</v>
      </c>
      <c r="B124">
        <v>35</v>
      </c>
      <c r="C124">
        <v>1</v>
      </c>
      <c r="D124">
        <v>1</v>
      </c>
      <c r="E124">
        <v>3101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1</v>
      </c>
      <c r="L124">
        <v>6</v>
      </c>
      <c r="M124">
        <v>14</v>
      </c>
      <c r="N124">
        <v>2008</v>
      </c>
      <c r="O124">
        <v>40</v>
      </c>
      <c r="P124">
        <v>19000</v>
      </c>
      <c r="Q124">
        <v>1</v>
      </c>
      <c r="R124">
        <v>1</v>
      </c>
      <c r="S124">
        <v>1</v>
      </c>
      <c r="T124">
        <v>19000</v>
      </c>
      <c r="U124">
        <v>1</v>
      </c>
      <c r="V124">
        <v>0</v>
      </c>
      <c r="W124">
        <v>45.43515</v>
      </c>
      <c r="X124">
        <v>0</v>
      </c>
      <c r="Y124">
        <v>1</v>
      </c>
    </row>
    <row r="125" spans="1:25">
      <c r="A125">
        <v>124</v>
      </c>
      <c r="B125">
        <v>36</v>
      </c>
      <c r="C125">
        <v>1</v>
      </c>
      <c r="D125">
        <v>1</v>
      </c>
      <c r="E125">
        <v>5104</v>
      </c>
      <c r="F125">
        <v>0</v>
      </c>
      <c r="G125">
        <v>0</v>
      </c>
      <c r="H125">
        <v>0</v>
      </c>
      <c r="I125">
        <v>0</v>
      </c>
      <c r="J125">
        <v>1</v>
      </c>
      <c r="K125">
        <v>0</v>
      </c>
      <c r="L125">
        <v>5</v>
      </c>
      <c r="M125">
        <v>14</v>
      </c>
      <c r="N125">
        <v>2008</v>
      </c>
      <c r="O125">
        <v>48</v>
      </c>
      <c r="P125">
        <v>12000</v>
      </c>
      <c r="Q125">
        <v>1</v>
      </c>
      <c r="R125">
        <v>1</v>
      </c>
      <c r="S125">
        <v>1</v>
      </c>
      <c r="T125">
        <v>12000</v>
      </c>
      <c r="U125">
        <v>1</v>
      </c>
      <c r="V125">
        <v>0</v>
      </c>
      <c r="W125">
        <v>-11.510529999999999</v>
      </c>
      <c r="X125">
        <v>1</v>
      </c>
      <c r="Y125">
        <v>1</v>
      </c>
    </row>
    <row r="126" spans="1:25">
      <c r="A126">
        <v>125</v>
      </c>
      <c r="B126">
        <v>36</v>
      </c>
      <c r="C126">
        <v>1</v>
      </c>
      <c r="D126">
        <v>1</v>
      </c>
      <c r="E126">
        <v>5201</v>
      </c>
      <c r="F126">
        <v>0</v>
      </c>
      <c r="G126">
        <v>0</v>
      </c>
      <c r="H126">
        <v>0</v>
      </c>
      <c r="I126">
        <v>0</v>
      </c>
      <c r="J126">
        <v>1</v>
      </c>
      <c r="K126">
        <v>0</v>
      </c>
      <c r="L126">
        <v>5</v>
      </c>
      <c r="M126">
        <v>14</v>
      </c>
      <c r="N126">
        <v>2008</v>
      </c>
      <c r="O126">
        <v>40</v>
      </c>
      <c r="P126">
        <v>16000</v>
      </c>
      <c r="Q126">
        <v>1</v>
      </c>
      <c r="R126">
        <v>1</v>
      </c>
      <c r="S126">
        <v>1</v>
      </c>
      <c r="T126">
        <v>16000</v>
      </c>
      <c r="U126">
        <v>1</v>
      </c>
      <c r="V126">
        <v>0</v>
      </c>
      <c r="W126">
        <v>25.989470000000001</v>
      </c>
      <c r="X126">
        <v>1</v>
      </c>
      <c r="Y126">
        <v>1</v>
      </c>
    </row>
    <row r="127" spans="1:25">
      <c r="A127">
        <v>126</v>
      </c>
      <c r="B127">
        <v>36</v>
      </c>
      <c r="C127">
        <v>1</v>
      </c>
      <c r="D127">
        <v>1</v>
      </c>
      <c r="E127">
        <v>5103</v>
      </c>
      <c r="F127">
        <v>0</v>
      </c>
      <c r="G127">
        <v>0</v>
      </c>
      <c r="H127">
        <v>0</v>
      </c>
      <c r="I127">
        <v>0</v>
      </c>
      <c r="J127">
        <v>1</v>
      </c>
      <c r="K127">
        <v>0</v>
      </c>
      <c r="L127">
        <v>5</v>
      </c>
      <c r="M127">
        <v>14</v>
      </c>
      <c r="N127">
        <v>2008</v>
      </c>
      <c r="O127">
        <v>24</v>
      </c>
      <c r="P127">
        <v>15000</v>
      </c>
      <c r="Q127">
        <v>1</v>
      </c>
      <c r="R127">
        <v>1</v>
      </c>
      <c r="S127">
        <v>0</v>
      </c>
      <c r="T127">
        <v>15000</v>
      </c>
      <c r="U127">
        <v>1</v>
      </c>
      <c r="V127">
        <v>0</v>
      </c>
      <c r="W127">
        <v>82.239469999999997</v>
      </c>
      <c r="X127">
        <v>1</v>
      </c>
      <c r="Y127">
        <v>1</v>
      </c>
    </row>
    <row r="128" spans="1:25">
      <c r="A128">
        <v>127</v>
      </c>
      <c r="B128">
        <v>36</v>
      </c>
      <c r="C128">
        <v>1</v>
      </c>
      <c r="D128">
        <v>1</v>
      </c>
      <c r="E128">
        <v>2202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1</v>
      </c>
      <c r="L128">
        <v>6</v>
      </c>
      <c r="M128">
        <v>14</v>
      </c>
      <c r="N128">
        <v>2008</v>
      </c>
      <c r="O128">
        <v>40</v>
      </c>
      <c r="P128">
        <v>15000</v>
      </c>
      <c r="Q128">
        <v>1</v>
      </c>
      <c r="R128">
        <v>1</v>
      </c>
      <c r="S128">
        <v>1</v>
      </c>
      <c r="T128">
        <v>15000</v>
      </c>
      <c r="U128">
        <v>1</v>
      </c>
      <c r="V128">
        <v>0</v>
      </c>
      <c r="W128">
        <v>19.739470000000001</v>
      </c>
      <c r="X128">
        <v>0</v>
      </c>
      <c r="Y128">
        <v>1</v>
      </c>
    </row>
    <row r="129" spans="1:25">
      <c r="A129">
        <v>128</v>
      </c>
      <c r="B129">
        <v>36</v>
      </c>
      <c r="C129">
        <v>1</v>
      </c>
      <c r="D129">
        <v>1</v>
      </c>
      <c r="E129">
        <v>2202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1</v>
      </c>
      <c r="L129">
        <v>6</v>
      </c>
      <c r="M129">
        <v>14</v>
      </c>
      <c r="N129">
        <v>2008</v>
      </c>
      <c r="O129">
        <v>40</v>
      </c>
      <c r="P129">
        <v>14000</v>
      </c>
      <c r="Q129">
        <v>1</v>
      </c>
      <c r="R129">
        <v>1</v>
      </c>
      <c r="S129">
        <v>0</v>
      </c>
      <c r="T129">
        <v>14000</v>
      </c>
      <c r="U129">
        <v>1</v>
      </c>
      <c r="V129">
        <v>0</v>
      </c>
      <c r="W129">
        <v>13.489470000000001</v>
      </c>
      <c r="X129">
        <v>0</v>
      </c>
      <c r="Y129">
        <v>1</v>
      </c>
    </row>
    <row r="130" spans="1:25">
      <c r="A130">
        <v>129</v>
      </c>
      <c r="B130">
        <v>40</v>
      </c>
      <c r="C130">
        <v>1</v>
      </c>
      <c r="D130">
        <v>1</v>
      </c>
      <c r="E130">
        <v>1402</v>
      </c>
      <c r="F130">
        <v>0</v>
      </c>
      <c r="G130">
        <v>1</v>
      </c>
      <c r="H130">
        <v>0</v>
      </c>
      <c r="I130">
        <v>0</v>
      </c>
      <c r="J130">
        <v>0</v>
      </c>
      <c r="K130">
        <v>0</v>
      </c>
      <c r="L130">
        <v>2</v>
      </c>
      <c r="M130">
        <v>14</v>
      </c>
      <c r="N130">
        <v>2008</v>
      </c>
      <c r="O130">
        <v>48</v>
      </c>
      <c r="P130">
        <v>5000</v>
      </c>
      <c r="Q130" t="s">
        <v>98</v>
      </c>
      <c r="R130">
        <v>0</v>
      </c>
      <c r="S130">
        <v>0</v>
      </c>
      <c r="T130">
        <v>5000</v>
      </c>
      <c r="U130">
        <v>1</v>
      </c>
      <c r="V130">
        <v>0</v>
      </c>
      <c r="W130">
        <v>-49.286409999999997</v>
      </c>
      <c r="X130">
        <v>0</v>
      </c>
      <c r="Y130">
        <v>1</v>
      </c>
    </row>
    <row r="131" spans="1:25">
      <c r="A131">
        <v>130</v>
      </c>
      <c r="B131">
        <v>33</v>
      </c>
      <c r="C131">
        <v>1</v>
      </c>
      <c r="D131">
        <v>1</v>
      </c>
      <c r="E131">
        <v>3403</v>
      </c>
      <c r="F131">
        <v>0</v>
      </c>
      <c r="G131">
        <v>0</v>
      </c>
      <c r="H131">
        <v>0</v>
      </c>
      <c r="I131">
        <v>0</v>
      </c>
      <c r="J131">
        <v>1</v>
      </c>
      <c r="K131">
        <v>0</v>
      </c>
      <c r="L131">
        <v>5</v>
      </c>
      <c r="M131">
        <v>14</v>
      </c>
      <c r="N131">
        <v>2008</v>
      </c>
      <c r="O131">
        <v>48</v>
      </c>
      <c r="P131">
        <v>12000</v>
      </c>
      <c r="Q131">
        <v>1</v>
      </c>
      <c r="R131">
        <v>1</v>
      </c>
      <c r="S131">
        <v>0</v>
      </c>
      <c r="T131">
        <v>12000</v>
      </c>
      <c r="U131">
        <v>1</v>
      </c>
      <c r="V131">
        <v>0</v>
      </c>
      <c r="W131">
        <v>-8.9839540000000007</v>
      </c>
      <c r="X131">
        <v>0</v>
      </c>
      <c r="Y131">
        <v>1</v>
      </c>
    </row>
    <row r="132" spans="1:25">
      <c r="A132">
        <v>131</v>
      </c>
      <c r="B132">
        <v>33</v>
      </c>
      <c r="C132">
        <v>1</v>
      </c>
      <c r="D132">
        <v>1</v>
      </c>
      <c r="E132">
        <v>3403</v>
      </c>
      <c r="F132">
        <v>0</v>
      </c>
      <c r="G132">
        <v>0</v>
      </c>
      <c r="H132">
        <v>0</v>
      </c>
      <c r="I132">
        <v>0</v>
      </c>
      <c r="J132">
        <v>1</v>
      </c>
      <c r="K132">
        <v>0</v>
      </c>
      <c r="L132">
        <v>5</v>
      </c>
      <c r="M132">
        <v>14</v>
      </c>
      <c r="N132">
        <v>2008</v>
      </c>
      <c r="O132">
        <v>48</v>
      </c>
      <c r="P132">
        <v>11800</v>
      </c>
      <c r="Q132">
        <v>1</v>
      </c>
      <c r="R132">
        <v>1</v>
      </c>
      <c r="S132">
        <v>0</v>
      </c>
      <c r="T132">
        <v>11800</v>
      </c>
      <c r="U132">
        <v>1</v>
      </c>
      <c r="V132">
        <v>0</v>
      </c>
      <c r="W132">
        <v>-10.02562</v>
      </c>
      <c r="X132">
        <v>0</v>
      </c>
      <c r="Y132">
        <v>1</v>
      </c>
    </row>
    <row r="133" spans="1:25">
      <c r="A133">
        <v>132</v>
      </c>
      <c r="B133">
        <v>38</v>
      </c>
      <c r="C133">
        <v>1</v>
      </c>
      <c r="D133">
        <v>1</v>
      </c>
      <c r="E133">
        <v>8401</v>
      </c>
      <c r="F133">
        <v>0</v>
      </c>
      <c r="G133">
        <v>0</v>
      </c>
      <c r="H133">
        <v>0</v>
      </c>
      <c r="I133">
        <v>0</v>
      </c>
      <c r="J133">
        <v>1</v>
      </c>
      <c r="K133">
        <v>0</v>
      </c>
      <c r="L133">
        <v>5</v>
      </c>
      <c r="M133">
        <v>14</v>
      </c>
      <c r="N133">
        <v>2008</v>
      </c>
      <c r="O133">
        <v>48</v>
      </c>
      <c r="P133">
        <v>10000</v>
      </c>
      <c r="Q133">
        <v>1</v>
      </c>
      <c r="R133">
        <v>1</v>
      </c>
      <c r="S133">
        <v>0</v>
      </c>
      <c r="T133">
        <v>10000</v>
      </c>
      <c r="U133">
        <v>0</v>
      </c>
      <c r="V133">
        <v>0</v>
      </c>
      <c r="W133">
        <v>-22.879000000000001</v>
      </c>
      <c r="X133">
        <v>1</v>
      </c>
      <c r="Y133">
        <v>1</v>
      </c>
    </row>
    <row r="134" spans="1:25">
      <c r="A134">
        <v>133</v>
      </c>
      <c r="B134">
        <v>38</v>
      </c>
      <c r="C134">
        <v>1</v>
      </c>
      <c r="D134">
        <v>1</v>
      </c>
      <c r="E134">
        <v>8490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0</v>
      </c>
      <c r="L134">
        <v>5</v>
      </c>
      <c r="M134">
        <v>14</v>
      </c>
      <c r="N134">
        <v>2008</v>
      </c>
      <c r="O134">
        <v>48</v>
      </c>
      <c r="P134">
        <v>10000</v>
      </c>
      <c r="Q134">
        <v>1</v>
      </c>
      <c r="R134">
        <v>1</v>
      </c>
      <c r="S134">
        <v>0</v>
      </c>
      <c r="T134">
        <v>10000</v>
      </c>
      <c r="U134">
        <v>0</v>
      </c>
      <c r="V134">
        <v>0</v>
      </c>
      <c r="W134">
        <v>-22.879000000000001</v>
      </c>
      <c r="X134">
        <v>1</v>
      </c>
      <c r="Y134">
        <v>1</v>
      </c>
    </row>
    <row r="135" spans="1:25">
      <c r="A135">
        <v>134</v>
      </c>
      <c r="B135">
        <v>35</v>
      </c>
      <c r="C135">
        <v>1</v>
      </c>
      <c r="D135">
        <v>1</v>
      </c>
      <c r="E135">
        <v>3403</v>
      </c>
      <c r="F135">
        <v>0</v>
      </c>
      <c r="G135">
        <v>0</v>
      </c>
      <c r="H135">
        <v>0</v>
      </c>
      <c r="I135">
        <v>0</v>
      </c>
      <c r="J135">
        <v>1</v>
      </c>
      <c r="K135">
        <v>0</v>
      </c>
      <c r="L135">
        <v>5</v>
      </c>
      <c r="M135">
        <v>13</v>
      </c>
      <c r="N135">
        <v>2009</v>
      </c>
      <c r="O135">
        <v>48</v>
      </c>
      <c r="P135">
        <v>10000</v>
      </c>
      <c r="Q135">
        <v>1</v>
      </c>
      <c r="R135">
        <v>1</v>
      </c>
      <c r="S135">
        <v>1</v>
      </c>
      <c r="T135">
        <v>10000</v>
      </c>
      <c r="U135">
        <v>1</v>
      </c>
      <c r="V135">
        <v>0</v>
      </c>
      <c r="W135">
        <v>-21.23152</v>
      </c>
      <c r="X135">
        <v>0</v>
      </c>
      <c r="Y135">
        <v>1</v>
      </c>
    </row>
    <row r="136" spans="1:25">
      <c r="A136">
        <v>135</v>
      </c>
      <c r="B136">
        <v>35</v>
      </c>
      <c r="C136">
        <v>1</v>
      </c>
      <c r="D136">
        <v>1</v>
      </c>
      <c r="E136">
        <v>3102</v>
      </c>
      <c r="F136">
        <v>0</v>
      </c>
      <c r="G136">
        <v>0</v>
      </c>
      <c r="H136">
        <v>0</v>
      </c>
      <c r="I136">
        <v>0</v>
      </c>
      <c r="J136">
        <v>1</v>
      </c>
      <c r="K136">
        <v>0</v>
      </c>
      <c r="L136">
        <v>5</v>
      </c>
      <c r="M136">
        <v>13</v>
      </c>
      <c r="N136">
        <v>2009</v>
      </c>
      <c r="O136">
        <v>48</v>
      </c>
      <c r="P136">
        <v>13000</v>
      </c>
      <c r="Q136">
        <v>1</v>
      </c>
      <c r="R136">
        <v>1</v>
      </c>
      <c r="S136">
        <v>1</v>
      </c>
      <c r="T136">
        <v>13000</v>
      </c>
      <c r="U136">
        <v>1</v>
      </c>
      <c r="V136">
        <v>0</v>
      </c>
      <c r="W136">
        <v>-5.6065180000000003</v>
      </c>
      <c r="X136">
        <v>0</v>
      </c>
      <c r="Y136">
        <v>1</v>
      </c>
    </row>
    <row r="137" spans="1:25">
      <c r="A137">
        <v>136</v>
      </c>
      <c r="B137">
        <v>35</v>
      </c>
      <c r="C137">
        <v>1</v>
      </c>
      <c r="D137">
        <v>1</v>
      </c>
      <c r="E137">
        <v>3101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1</v>
      </c>
      <c r="L137">
        <v>6</v>
      </c>
      <c r="M137">
        <v>13</v>
      </c>
      <c r="N137">
        <v>2009</v>
      </c>
      <c r="O137">
        <v>32</v>
      </c>
      <c r="P137">
        <v>21000</v>
      </c>
      <c r="Q137">
        <v>1</v>
      </c>
      <c r="R137">
        <v>1</v>
      </c>
      <c r="S137">
        <v>1</v>
      </c>
      <c r="T137">
        <v>21000</v>
      </c>
      <c r="U137">
        <v>1</v>
      </c>
      <c r="V137">
        <v>0</v>
      </c>
      <c r="W137">
        <v>90.747649999999993</v>
      </c>
      <c r="X137">
        <v>0</v>
      </c>
      <c r="Y137">
        <v>1</v>
      </c>
    </row>
    <row r="138" spans="1:25">
      <c r="A138">
        <v>137</v>
      </c>
      <c r="B138">
        <v>35</v>
      </c>
      <c r="C138">
        <v>1</v>
      </c>
      <c r="D138">
        <v>1</v>
      </c>
      <c r="E138">
        <v>3404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1</v>
      </c>
      <c r="L138">
        <v>6</v>
      </c>
      <c r="M138">
        <v>13</v>
      </c>
      <c r="N138">
        <v>2009</v>
      </c>
      <c r="O138">
        <v>48</v>
      </c>
      <c r="P138">
        <v>21000</v>
      </c>
      <c r="Q138">
        <v>1</v>
      </c>
      <c r="R138">
        <v>1</v>
      </c>
      <c r="S138">
        <v>0</v>
      </c>
      <c r="T138">
        <v>21000</v>
      </c>
      <c r="U138">
        <v>1</v>
      </c>
      <c r="V138">
        <v>0</v>
      </c>
      <c r="W138">
        <v>36.06015</v>
      </c>
      <c r="X138">
        <v>0</v>
      </c>
      <c r="Y138">
        <v>1</v>
      </c>
    </row>
    <row r="139" spans="1:25">
      <c r="A139">
        <v>138</v>
      </c>
      <c r="B139">
        <v>36</v>
      </c>
      <c r="C139">
        <v>1</v>
      </c>
      <c r="D139">
        <v>1</v>
      </c>
      <c r="E139">
        <v>5401</v>
      </c>
      <c r="F139">
        <v>0</v>
      </c>
      <c r="G139">
        <v>0</v>
      </c>
      <c r="H139">
        <v>0</v>
      </c>
      <c r="I139">
        <v>1</v>
      </c>
      <c r="J139">
        <v>0</v>
      </c>
      <c r="K139">
        <v>0</v>
      </c>
      <c r="L139">
        <v>4</v>
      </c>
      <c r="M139">
        <v>13</v>
      </c>
      <c r="N139">
        <v>2009</v>
      </c>
      <c r="O139">
        <v>44</v>
      </c>
      <c r="P139">
        <v>15000</v>
      </c>
      <c r="Q139">
        <v>1</v>
      </c>
      <c r="R139">
        <v>1</v>
      </c>
      <c r="S139">
        <v>1</v>
      </c>
      <c r="T139">
        <v>15000</v>
      </c>
      <c r="U139">
        <v>1</v>
      </c>
      <c r="V139">
        <v>0</v>
      </c>
      <c r="W139">
        <v>11.216749999999999</v>
      </c>
      <c r="X139">
        <v>1</v>
      </c>
      <c r="Y139">
        <v>1</v>
      </c>
    </row>
    <row r="140" spans="1:25">
      <c r="A140">
        <v>139</v>
      </c>
      <c r="B140">
        <v>36</v>
      </c>
      <c r="C140">
        <v>1</v>
      </c>
      <c r="D140">
        <v>1</v>
      </c>
      <c r="E140">
        <v>5401</v>
      </c>
      <c r="F140">
        <v>0</v>
      </c>
      <c r="G140">
        <v>0</v>
      </c>
      <c r="H140">
        <v>0</v>
      </c>
      <c r="I140">
        <v>1</v>
      </c>
      <c r="J140">
        <v>0</v>
      </c>
      <c r="K140">
        <v>0</v>
      </c>
      <c r="L140">
        <v>4</v>
      </c>
      <c r="M140">
        <v>13</v>
      </c>
      <c r="N140">
        <v>2009</v>
      </c>
      <c r="O140">
        <v>44</v>
      </c>
      <c r="P140">
        <v>15000</v>
      </c>
      <c r="Q140">
        <v>1</v>
      </c>
      <c r="R140">
        <v>1</v>
      </c>
      <c r="S140">
        <v>1</v>
      </c>
      <c r="T140">
        <v>15000</v>
      </c>
      <c r="U140">
        <v>1</v>
      </c>
      <c r="V140">
        <v>0</v>
      </c>
      <c r="W140">
        <v>11.216749999999999</v>
      </c>
      <c r="X140">
        <v>1</v>
      </c>
      <c r="Y140">
        <v>1</v>
      </c>
    </row>
    <row r="141" spans="1:25">
      <c r="A141">
        <v>140</v>
      </c>
      <c r="B141">
        <v>36</v>
      </c>
      <c r="C141">
        <v>1</v>
      </c>
      <c r="D141">
        <v>1</v>
      </c>
      <c r="E141">
        <v>3103</v>
      </c>
      <c r="F141">
        <v>0</v>
      </c>
      <c r="G141">
        <v>0</v>
      </c>
      <c r="H141">
        <v>0</v>
      </c>
      <c r="I141">
        <v>1</v>
      </c>
      <c r="J141">
        <v>0</v>
      </c>
      <c r="K141">
        <v>0</v>
      </c>
      <c r="L141">
        <v>4</v>
      </c>
      <c r="M141">
        <v>13</v>
      </c>
      <c r="N141">
        <v>2009</v>
      </c>
      <c r="O141">
        <v>44</v>
      </c>
      <c r="P141">
        <v>9000</v>
      </c>
      <c r="Q141">
        <v>1</v>
      </c>
      <c r="R141">
        <v>1</v>
      </c>
      <c r="S141">
        <v>0</v>
      </c>
      <c r="T141">
        <v>9000</v>
      </c>
      <c r="U141">
        <v>1</v>
      </c>
      <c r="V141">
        <v>0</v>
      </c>
      <c r="W141">
        <v>-22.87416</v>
      </c>
      <c r="X141">
        <v>0</v>
      </c>
      <c r="Y141">
        <v>1</v>
      </c>
    </row>
    <row r="142" spans="1:25">
      <c r="A142">
        <v>141</v>
      </c>
      <c r="B142">
        <v>36</v>
      </c>
      <c r="C142">
        <v>1</v>
      </c>
      <c r="D142">
        <v>1</v>
      </c>
      <c r="E142">
        <v>3103</v>
      </c>
      <c r="F142">
        <v>0</v>
      </c>
      <c r="G142">
        <v>0</v>
      </c>
      <c r="H142">
        <v>0</v>
      </c>
      <c r="I142">
        <v>1</v>
      </c>
      <c r="J142">
        <v>0</v>
      </c>
      <c r="K142">
        <v>0</v>
      </c>
      <c r="L142">
        <v>4</v>
      </c>
      <c r="M142">
        <v>13</v>
      </c>
      <c r="N142">
        <v>2009</v>
      </c>
      <c r="O142">
        <v>44</v>
      </c>
      <c r="P142">
        <v>9000</v>
      </c>
      <c r="Q142">
        <v>1</v>
      </c>
      <c r="R142">
        <v>1</v>
      </c>
      <c r="S142">
        <v>0</v>
      </c>
      <c r="T142">
        <v>9000</v>
      </c>
      <c r="U142">
        <v>1</v>
      </c>
      <c r="V142">
        <v>0</v>
      </c>
      <c r="W142">
        <v>-22.87416</v>
      </c>
      <c r="X142">
        <v>0</v>
      </c>
      <c r="Y142">
        <v>1</v>
      </c>
    </row>
    <row r="143" spans="1:25">
      <c r="A143">
        <v>142</v>
      </c>
      <c r="B143">
        <v>36</v>
      </c>
      <c r="C143">
        <v>1</v>
      </c>
      <c r="D143">
        <v>1</v>
      </c>
      <c r="E143">
        <v>3203</v>
      </c>
      <c r="F143">
        <v>0</v>
      </c>
      <c r="G143">
        <v>0</v>
      </c>
      <c r="H143">
        <v>0</v>
      </c>
      <c r="I143">
        <v>0</v>
      </c>
      <c r="J143">
        <v>1</v>
      </c>
      <c r="K143">
        <v>0</v>
      </c>
      <c r="L143">
        <v>5</v>
      </c>
      <c r="M143">
        <v>13</v>
      </c>
      <c r="N143">
        <v>2009</v>
      </c>
      <c r="O143">
        <v>40</v>
      </c>
      <c r="P143">
        <v>7000</v>
      </c>
      <c r="Q143">
        <v>1</v>
      </c>
      <c r="R143">
        <v>1</v>
      </c>
      <c r="S143">
        <v>1</v>
      </c>
      <c r="T143">
        <v>7000</v>
      </c>
      <c r="U143">
        <v>1</v>
      </c>
      <c r="V143">
        <v>0</v>
      </c>
      <c r="W143">
        <v>-30.260529999999999</v>
      </c>
      <c r="X143">
        <v>0</v>
      </c>
      <c r="Y143">
        <v>1</v>
      </c>
    </row>
    <row r="144" spans="1:25">
      <c r="A144">
        <v>143</v>
      </c>
      <c r="B144">
        <v>36</v>
      </c>
      <c r="C144">
        <v>1</v>
      </c>
      <c r="D144">
        <v>1</v>
      </c>
      <c r="E144">
        <v>3203</v>
      </c>
      <c r="F144">
        <v>0</v>
      </c>
      <c r="G144">
        <v>0</v>
      </c>
      <c r="H144">
        <v>0</v>
      </c>
      <c r="I144">
        <v>0</v>
      </c>
      <c r="J144">
        <v>1</v>
      </c>
      <c r="K144">
        <v>0</v>
      </c>
      <c r="L144">
        <v>5</v>
      </c>
      <c r="M144">
        <v>13</v>
      </c>
      <c r="N144">
        <v>2009</v>
      </c>
      <c r="O144">
        <v>40</v>
      </c>
      <c r="P144">
        <v>5000</v>
      </c>
      <c r="Q144">
        <v>1</v>
      </c>
      <c r="R144">
        <v>1</v>
      </c>
      <c r="S144">
        <v>1</v>
      </c>
      <c r="T144">
        <v>5000</v>
      </c>
      <c r="U144">
        <v>1</v>
      </c>
      <c r="V144">
        <v>0</v>
      </c>
      <c r="W144">
        <v>-42.760530000000003</v>
      </c>
      <c r="X144">
        <v>0</v>
      </c>
      <c r="Y144">
        <v>1</v>
      </c>
    </row>
    <row r="145" spans="1:25">
      <c r="A145">
        <v>144</v>
      </c>
      <c r="B145">
        <v>38</v>
      </c>
      <c r="C145">
        <v>1</v>
      </c>
      <c r="D145">
        <v>1</v>
      </c>
      <c r="E145">
        <v>2202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1</v>
      </c>
      <c r="L145">
        <v>6</v>
      </c>
      <c r="M145">
        <v>13</v>
      </c>
      <c r="N145">
        <v>2009</v>
      </c>
      <c r="O145">
        <v>40</v>
      </c>
      <c r="P145">
        <v>19800</v>
      </c>
      <c r="Q145">
        <v>1</v>
      </c>
      <c r="R145">
        <v>1</v>
      </c>
      <c r="S145">
        <v>1</v>
      </c>
      <c r="T145">
        <v>19800</v>
      </c>
      <c r="U145">
        <v>1</v>
      </c>
      <c r="V145">
        <v>0</v>
      </c>
      <c r="W145">
        <v>48.787669999999999</v>
      </c>
      <c r="X145">
        <v>1</v>
      </c>
      <c r="Y145">
        <v>1</v>
      </c>
    </row>
    <row r="146" spans="1:25">
      <c r="A146">
        <v>145</v>
      </c>
      <c r="B146">
        <v>46</v>
      </c>
      <c r="C146">
        <v>1</v>
      </c>
      <c r="D146">
        <v>1</v>
      </c>
      <c r="E146">
        <v>3404</v>
      </c>
      <c r="F146">
        <v>0</v>
      </c>
      <c r="G146">
        <v>0</v>
      </c>
      <c r="H146">
        <v>0</v>
      </c>
      <c r="I146">
        <v>0</v>
      </c>
      <c r="J146">
        <v>1</v>
      </c>
      <c r="K146">
        <v>0</v>
      </c>
      <c r="L146">
        <v>5</v>
      </c>
      <c r="M146">
        <v>13</v>
      </c>
      <c r="N146">
        <v>2009</v>
      </c>
      <c r="O146">
        <v>48</v>
      </c>
      <c r="P146">
        <v>16000</v>
      </c>
      <c r="Q146">
        <v>1</v>
      </c>
      <c r="R146">
        <v>1</v>
      </c>
      <c r="S146">
        <v>0</v>
      </c>
      <c r="T146">
        <v>16000</v>
      </c>
      <c r="U146">
        <v>1</v>
      </c>
      <c r="V146">
        <v>0</v>
      </c>
      <c r="W146">
        <v>10.4244</v>
      </c>
      <c r="X146">
        <v>1</v>
      </c>
      <c r="Y146">
        <v>1</v>
      </c>
    </row>
    <row r="147" spans="1:25">
      <c r="A147">
        <v>146</v>
      </c>
      <c r="B147">
        <v>47</v>
      </c>
      <c r="C147">
        <v>1</v>
      </c>
      <c r="D147">
        <v>1</v>
      </c>
      <c r="E147">
        <v>3404</v>
      </c>
      <c r="F147">
        <v>0</v>
      </c>
      <c r="G147">
        <v>0</v>
      </c>
      <c r="H147">
        <v>0</v>
      </c>
      <c r="I147">
        <v>0</v>
      </c>
      <c r="J147">
        <v>1</v>
      </c>
      <c r="K147">
        <v>0</v>
      </c>
      <c r="L147">
        <v>5</v>
      </c>
      <c r="M147">
        <v>13</v>
      </c>
      <c r="N147">
        <v>2009</v>
      </c>
      <c r="O147">
        <v>48</v>
      </c>
      <c r="P147">
        <v>16000</v>
      </c>
      <c r="Q147">
        <v>1</v>
      </c>
      <c r="R147">
        <v>1</v>
      </c>
      <c r="S147">
        <v>0</v>
      </c>
      <c r="T147">
        <v>16000</v>
      </c>
      <c r="U147">
        <v>1</v>
      </c>
      <c r="V147">
        <v>0</v>
      </c>
      <c r="W147">
        <v>11.340389999999999</v>
      </c>
      <c r="X147">
        <v>1</v>
      </c>
      <c r="Y147">
        <v>1</v>
      </c>
    </row>
    <row r="148" spans="1:25">
      <c r="A148">
        <v>147</v>
      </c>
      <c r="B148">
        <v>33</v>
      </c>
      <c r="C148">
        <v>1</v>
      </c>
      <c r="D148">
        <v>1</v>
      </c>
      <c r="E148">
        <v>5401</v>
      </c>
      <c r="F148">
        <v>0</v>
      </c>
      <c r="G148">
        <v>0</v>
      </c>
      <c r="H148">
        <v>0</v>
      </c>
      <c r="I148">
        <v>1</v>
      </c>
      <c r="J148">
        <v>0</v>
      </c>
      <c r="K148">
        <v>0</v>
      </c>
      <c r="L148">
        <v>4</v>
      </c>
      <c r="M148">
        <v>13</v>
      </c>
      <c r="N148">
        <v>2009</v>
      </c>
      <c r="O148">
        <v>48</v>
      </c>
      <c r="P148">
        <v>9000</v>
      </c>
      <c r="Q148">
        <v>1</v>
      </c>
      <c r="R148">
        <v>1</v>
      </c>
      <c r="S148">
        <v>0</v>
      </c>
      <c r="T148">
        <v>9000</v>
      </c>
      <c r="U148">
        <v>1</v>
      </c>
      <c r="V148">
        <v>0</v>
      </c>
      <c r="W148">
        <v>-24.60895</v>
      </c>
      <c r="X148">
        <v>1</v>
      </c>
      <c r="Y148">
        <v>1</v>
      </c>
    </row>
    <row r="149" spans="1:25">
      <c r="A149">
        <v>148</v>
      </c>
      <c r="B149">
        <v>33</v>
      </c>
      <c r="C149">
        <v>1</v>
      </c>
      <c r="D149">
        <v>1</v>
      </c>
      <c r="E149">
        <v>5401</v>
      </c>
      <c r="F149">
        <v>0</v>
      </c>
      <c r="G149">
        <v>0</v>
      </c>
      <c r="H149">
        <v>0</v>
      </c>
      <c r="I149">
        <v>1</v>
      </c>
      <c r="J149">
        <v>0</v>
      </c>
      <c r="K149">
        <v>0</v>
      </c>
      <c r="L149">
        <v>4</v>
      </c>
      <c r="M149">
        <v>13</v>
      </c>
      <c r="N149">
        <v>2009</v>
      </c>
      <c r="O149">
        <v>48</v>
      </c>
      <c r="P149">
        <v>9000</v>
      </c>
      <c r="Q149">
        <v>1</v>
      </c>
      <c r="R149">
        <v>1</v>
      </c>
      <c r="S149">
        <v>0</v>
      </c>
      <c r="T149">
        <v>9000</v>
      </c>
      <c r="U149">
        <v>1</v>
      </c>
      <c r="V149">
        <v>0</v>
      </c>
      <c r="W149">
        <v>-24.60895</v>
      </c>
      <c r="X149">
        <v>1</v>
      </c>
      <c r="Y149">
        <v>1</v>
      </c>
    </row>
    <row r="150" spans="1:25">
      <c r="A150">
        <v>149</v>
      </c>
      <c r="B150">
        <v>33</v>
      </c>
      <c r="C150">
        <v>1</v>
      </c>
      <c r="D150">
        <v>1</v>
      </c>
      <c r="E150">
        <v>3403</v>
      </c>
      <c r="F150">
        <v>0</v>
      </c>
      <c r="G150">
        <v>0</v>
      </c>
      <c r="H150">
        <v>1</v>
      </c>
      <c r="I150">
        <v>0</v>
      </c>
      <c r="J150">
        <v>0</v>
      </c>
      <c r="K150">
        <v>0</v>
      </c>
      <c r="L150">
        <v>3</v>
      </c>
      <c r="M150">
        <v>13</v>
      </c>
      <c r="N150">
        <v>2009</v>
      </c>
      <c r="O150">
        <v>56</v>
      </c>
      <c r="P150">
        <v>9000</v>
      </c>
      <c r="Q150" t="s">
        <v>98</v>
      </c>
      <c r="R150">
        <v>0</v>
      </c>
      <c r="S150">
        <v>0</v>
      </c>
      <c r="T150">
        <v>9000</v>
      </c>
      <c r="U150">
        <v>1</v>
      </c>
      <c r="V150">
        <v>0</v>
      </c>
      <c r="W150">
        <v>-31.30538</v>
      </c>
      <c r="X150">
        <v>0</v>
      </c>
      <c r="Y150">
        <v>1</v>
      </c>
    </row>
    <row r="151" spans="1:25">
      <c r="A151">
        <v>150</v>
      </c>
      <c r="B151">
        <v>33</v>
      </c>
      <c r="C151">
        <v>1</v>
      </c>
      <c r="D151">
        <v>1</v>
      </c>
      <c r="E151">
        <v>3403</v>
      </c>
      <c r="F151">
        <v>0</v>
      </c>
      <c r="G151">
        <v>0</v>
      </c>
      <c r="H151">
        <v>0</v>
      </c>
      <c r="I151">
        <v>1</v>
      </c>
      <c r="J151">
        <v>0</v>
      </c>
      <c r="K151">
        <v>0</v>
      </c>
      <c r="L151">
        <v>4</v>
      </c>
      <c r="M151">
        <v>13</v>
      </c>
      <c r="N151">
        <v>2009</v>
      </c>
      <c r="O151">
        <v>56</v>
      </c>
      <c r="P151">
        <v>9000</v>
      </c>
      <c r="Q151" t="s">
        <v>98</v>
      </c>
      <c r="R151">
        <v>0</v>
      </c>
      <c r="S151">
        <v>0</v>
      </c>
      <c r="T151">
        <v>9000</v>
      </c>
      <c r="U151">
        <v>1</v>
      </c>
      <c r="V151">
        <v>0</v>
      </c>
      <c r="W151">
        <v>-31.30538</v>
      </c>
      <c r="X151">
        <v>0</v>
      </c>
      <c r="Y151">
        <v>1</v>
      </c>
    </row>
    <row r="152" spans="1:25">
      <c r="A152">
        <v>151</v>
      </c>
      <c r="B152">
        <v>33</v>
      </c>
      <c r="C152">
        <v>1</v>
      </c>
      <c r="D152">
        <v>1</v>
      </c>
      <c r="E152">
        <v>3101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1</v>
      </c>
      <c r="L152">
        <v>6</v>
      </c>
      <c r="M152">
        <v>12</v>
      </c>
      <c r="N152">
        <v>2010</v>
      </c>
      <c r="O152">
        <v>40</v>
      </c>
      <c r="P152">
        <v>11800</v>
      </c>
      <c r="Q152">
        <v>1</v>
      </c>
      <c r="R152">
        <v>1</v>
      </c>
      <c r="S152">
        <v>1</v>
      </c>
      <c r="T152">
        <v>11800</v>
      </c>
      <c r="U152">
        <v>1</v>
      </c>
      <c r="V152">
        <v>0</v>
      </c>
      <c r="W152">
        <v>2.2660459999999998</v>
      </c>
      <c r="X152">
        <v>0</v>
      </c>
      <c r="Y152">
        <v>1</v>
      </c>
    </row>
    <row r="153" spans="1:25">
      <c r="A153">
        <v>152</v>
      </c>
      <c r="B153">
        <v>34</v>
      </c>
      <c r="C153">
        <v>1</v>
      </c>
      <c r="D153">
        <v>1</v>
      </c>
      <c r="E153">
        <v>3101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1</v>
      </c>
      <c r="L153">
        <v>6</v>
      </c>
      <c r="M153">
        <v>12</v>
      </c>
      <c r="N153">
        <v>2010</v>
      </c>
      <c r="O153">
        <v>40</v>
      </c>
      <c r="P153">
        <v>12000</v>
      </c>
      <c r="Q153">
        <v>1</v>
      </c>
      <c r="R153">
        <v>1</v>
      </c>
      <c r="S153">
        <v>1</v>
      </c>
      <c r="T153">
        <v>12000</v>
      </c>
      <c r="U153">
        <v>1</v>
      </c>
      <c r="V153">
        <v>0</v>
      </c>
      <c r="W153">
        <v>2.5273400000000001</v>
      </c>
      <c r="X153">
        <v>0</v>
      </c>
      <c r="Y153">
        <v>1</v>
      </c>
    </row>
    <row r="154" spans="1:25">
      <c r="A154">
        <v>153</v>
      </c>
      <c r="B154">
        <v>35</v>
      </c>
      <c r="C154">
        <v>1</v>
      </c>
      <c r="D154">
        <v>1</v>
      </c>
      <c r="E154">
        <v>3403</v>
      </c>
      <c r="F154">
        <v>0</v>
      </c>
      <c r="G154">
        <v>0</v>
      </c>
      <c r="H154">
        <v>0</v>
      </c>
      <c r="I154">
        <v>0</v>
      </c>
      <c r="J154">
        <v>1</v>
      </c>
      <c r="K154">
        <v>0</v>
      </c>
      <c r="L154">
        <v>5</v>
      </c>
      <c r="M154">
        <v>12</v>
      </c>
      <c r="N154">
        <v>2010</v>
      </c>
      <c r="O154">
        <v>24</v>
      </c>
      <c r="P154">
        <v>16000</v>
      </c>
      <c r="Q154">
        <v>1</v>
      </c>
      <c r="R154">
        <v>1</v>
      </c>
      <c r="S154">
        <v>1</v>
      </c>
      <c r="T154">
        <v>16000</v>
      </c>
      <c r="U154">
        <v>0</v>
      </c>
      <c r="V154">
        <v>0</v>
      </c>
      <c r="W154">
        <v>93.351820000000004</v>
      </c>
      <c r="X154">
        <v>0</v>
      </c>
      <c r="Y154">
        <v>1</v>
      </c>
    </row>
    <row r="155" spans="1:25">
      <c r="A155">
        <v>154</v>
      </c>
      <c r="B155">
        <v>35</v>
      </c>
      <c r="C155">
        <v>1</v>
      </c>
      <c r="D155">
        <v>1</v>
      </c>
      <c r="E155">
        <v>3403</v>
      </c>
      <c r="F155">
        <v>0</v>
      </c>
      <c r="G155">
        <v>0</v>
      </c>
      <c r="H155">
        <v>0</v>
      </c>
      <c r="I155">
        <v>0</v>
      </c>
      <c r="J155">
        <v>1</v>
      </c>
      <c r="K155">
        <v>0</v>
      </c>
      <c r="L155">
        <v>5</v>
      </c>
      <c r="M155">
        <v>12</v>
      </c>
      <c r="N155">
        <v>2010</v>
      </c>
      <c r="O155">
        <v>40</v>
      </c>
      <c r="P155">
        <v>16000</v>
      </c>
      <c r="Q155">
        <v>1</v>
      </c>
      <c r="R155">
        <v>1</v>
      </c>
      <c r="S155">
        <v>1</v>
      </c>
      <c r="T155">
        <v>16000</v>
      </c>
      <c r="U155">
        <v>0</v>
      </c>
      <c r="V155">
        <v>0</v>
      </c>
      <c r="W155">
        <v>26.68515</v>
      </c>
      <c r="X155">
        <v>0</v>
      </c>
      <c r="Y155">
        <v>1</v>
      </c>
    </row>
    <row r="156" spans="1:25">
      <c r="A156">
        <v>155</v>
      </c>
      <c r="B156">
        <v>35</v>
      </c>
      <c r="C156">
        <v>1</v>
      </c>
      <c r="D156">
        <v>1</v>
      </c>
      <c r="E156">
        <v>3404</v>
      </c>
      <c r="F156">
        <v>0</v>
      </c>
      <c r="G156">
        <v>0</v>
      </c>
      <c r="H156">
        <v>0</v>
      </c>
      <c r="I156">
        <v>0</v>
      </c>
      <c r="J156">
        <v>1</v>
      </c>
      <c r="K156">
        <v>0</v>
      </c>
      <c r="L156">
        <v>5</v>
      </c>
      <c r="M156">
        <v>12</v>
      </c>
      <c r="N156">
        <v>2010</v>
      </c>
      <c r="O156">
        <v>40</v>
      </c>
      <c r="P156">
        <v>6000</v>
      </c>
      <c r="Q156">
        <v>1</v>
      </c>
      <c r="R156">
        <v>1</v>
      </c>
      <c r="S156">
        <v>1</v>
      </c>
      <c r="T156">
        <v>6000</v>
      </c>
      <c r="U156">
        <v>1</v>
      </c>
      <c r="V156">
        <v>0</v>
      </c>
      <c r="W156">
        <v>-35.81485</v>
      </c>
      <c r="X156">
        <v>0</v>
      </c>
      <c r="Y156">
        <v>1</v>
      </c>
    </row>
    <row r="157" spans="1:25">
      <c r="A157">
        <v>156</v>
      </c>
      <c r="B157">
        <v>35</v>
      </c>
      <c r="C157">
        <v>1</v>
      </c>
      <c r="D157">
        <v>1</v>
      </c>
      <c r="E157">
        <v>3404</v>
      </c>
      <c r="F157">
        <v>0</v>
      </c>
      <c r="G157">
        <v>0</v>
      </c>
      <c r="H157">
        <v>0</v>
      </c>
      <c r="I157">
        <v>0</v>
      </c>
      <c r="J157">
        <v>1</v>
      </c>
      <c r="K157">
        <v>0</v>
      </c>
      <c r="L157">
        <v>5</v>
      </c>
      <c r="M157">
        <v>12</v>
      </c>
      <c r="N157">
        <v>2010</v>
      </c>
      <c r="O157">
        <v>40</v>
      </c>
      <c r="P157">
        <v>7000</v>
      </c>
      <c r="Q157">
        <v>1</v>
      </c>
      <c r="R157">
        <v>1</v>
      </c>
      <c r="S157">
        <v>1</v>
      </c>
      <c r="T157">
        <v>7000</v>
      </c>
      <c r="U157">
        <v>1</v>
      </c>
      <c r="V157">
        <v>0</v>
      </c>
      <c r="W157">
        <v>-29.56485</v>
      </c>
      <c r="X157">
        <v>0</v>
      </c>
      <c r="Y157">
        <v>1</v>
      </c>
    </row>
    <row r="158" spans="1:25">
      <c r="A158">
        <v>157</v>
      </c>
      <c r="B158">
        <v>38</v>
      </c>
      <c r="C158">
        <v>1</v>
      </c>
      <c r="D158">
        <v>1</v>
      </c>
      <c r="E158">
        <v>2202</v>
      </c>
      <c r="F158">
        <v>0</v>
      </c>
      <c r="G158">
        <v>0</v>
      </c>
      <c r="H158">
        <v>0</v>
      </c>
      <c r="I158">
        <v>1</v>
      </c>
      <c r="J158">
        <v>0</v>
      </c>
      <c r="K158">
        <v>0</v>
      </c>
      <c r="L158">
        <v>4</v>
      </c>
      <c r="M158">
        <v>12</v>
      </c>
      <c r="N158">
        <v>2010</v>
      </c>
      <c r="O158">
        <v>40</v>
      </c>
      <c r="P158">
        <v>8000</v>
      </c>
      <c r="Q158">
        <v>1</v>
      </c>
      <c r="R158">
        <v>1</v>
      </c>
      <c r="S158">
        <v>0</v>
      </c>
      <c r="T158">
        <v>8000</v>
      </c>
      <c r="U158">
        <v>1</v>
      </c>
      <c r="V158">
        <v>0</v>
      </c>
      <c r="W158">
        <v>-24.962330000000001</v>
      </c>
      <c r="X158">
        <v>0</v>
      </c>
      <c r="Y158">
        <v>1</v>
      </c>
    </row>
    <row r="159" spans="1:25">
      <c r="A159">
        <v>158</v>
      </c>
      <c r="B159">
        <v>38</v>
      </c>
      <c r="C159">
        <v>1</v>
      </c>
      <c r="D159">
        <v>1</v>
      </c>
      <c r="E159">
        <v>2202</v>
      </c>
      <c r="F159">
        <v>0</v>
      </c>
      <c r="G159">
        <v>0</v>
      </c>
      <c r="H159">
        <v>0</v>
      </c>
      <c r="I159">
        <v>1</v>
      </c>
      <c r="J159">
        <v>0</v>
      </c>
      <c r="K159">
        <v>0</v>
      </c>
      <c r="L159">
        <v>4</v>
      </c>
      <c r="M159">
        <v>12</v>
      </c>
      <c r="N159">
        <v>2010</v>
      </c>
      <c r="O159">
        <v>40</v>
      </c>
      <c r="P159">
        <v>8000</v>
      </c>
      <c r="Q159">
        <v>1</v>
      </c>
      <c r="R159">
        <v>1</v>
      </c>
      <c r="S159">
        <v>0</v>
      </c>
      <c r="T159">
        <v>8000</v>
      </c>
      <c r="U159">
        <v>1</v>
      </c>
      <c r="V159">
        <v>0</v>
      </c>
      <c r="W159">
        <v>-24.962330000000001</v>
      </c>
      <c r="X159">
        <v>0</v>
      </c>
      <c r="Y159">
        <v>1</v>
      </c>
    </row>
    <row r="160" spans="1:25">
      <c r="A160">
        <v>159</v>
      </c>
      <c r="B160">
        <v>44</v>
      </c>
      <c r="C160">
        <v>1</v>
      </c>
      <c r="D160">
        <v>1</v>
      </c>
      <c r="E160">
        <v>3801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1</v>
      </c>
      <c r="L160">
        <v>6</v>
      </c>
      <c r="M160">
        <v>12</v>
      </c>
      <c r="N160">
        <v>2010</v>
      </c>
      <c r="O160">
        <v>40</v>
      </c>
      <c r="P160">
        <v>10000</v>
      </c>
      <c r="Q160">
        <v>1</v>
      </c>
      <c r="R160">
        <v>1</v>
      </c>
      <c r="S160">
        <v>0</v>
      </c>
      <c r="T160">
        <v>10000</v>
      </c>
      <c r="U160">
        <v>1</v>
      </c>
      <c r="V160">
        <v>0</v>
      </c>
      <c r="W160">
        <v>-11.80138</v>
      </c>
      <c r="X160">
        <v>1</v>
      </c>
      <c r="Y160">
        <v>1</v>
      </c>
    </row>
    <row r="161" spans="1:25">
      <c r="A161">
        <v>160</v>
      </c>
      <c r="B161">
        <v>44</v>
      </c>
      <c r="C161">
        <v>1</v>
      </c>
      <c r="D161">
        <v>1</v>
      </c>
      <c r="E161">
        <v>3801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1</v>
      </c>
      <c r="L161">
        <v>6</v>
      </c>
      <c r="M161">
        <v>12</v>
      </c>
      <c r="N161">
        <v>2010</v>
      </c>
      <c r="O161">
        <v>40</v>
      </c>
      <c r="P161">
        <v>10000</v>
      </c>
      <c r="Q161">
        <v>1</v>
      </c>
      <c r="R161">
        <v>1</v>
      </c>
      <c r="S161">
        <v>0</v>
      </c>
      <c r="T161">
        <v>10000</v>
      </c>
      <c r="U161">
        <v>1</v>
      </c>
      <c r="V161">
        <v>0</v>
      </c>
      <c r="W161">
        <v>-11.80138</v>
      </c>
      <c r="X161">
        <v>1</v>
      </c>
      <c r="Y161">
        <v>1</v>
      </c>
    </row>
    <row r="162" spans="1:25">
      <c r="A162">
        <v>161</v>
      </c>
      <c r="B162">
        <v>33</v>
      </c>
      <c r="C162">
        <v>1</v>
      </c>
      <c r="D162">
        <v>1</v>
      </c>
      <c r="E162">
        <v>2103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1</v>
      </c>
      <c r="L162">
        <v>6</v>
      </c>
      <c r="M162">
        <v>12</v>
      </c>
      <c r="N162">
        <v>2010</v>
      </c>
      <c r="O162">
        <v>40</v>
      </c>
      <c r="P162">
        <v>12000</v>
      </c>
      <c r="Q162">
        <v>1</v>
      </c>
      <c r="R162">
        <v>1</v>
      </c>
      <c r="S162">
        <v>0</v>
      </c>
      <c r="T162">
        <v>12000</v>
      </c>
      <c r="U162">
        <v>1</v>
      </c>
      <c r="V162">
        <v>0</v>
      </c>
      <c r="W162">
        <v>3.5160459999999998</v>
      </c>
      <c r="X162">
        <v>0</v>
      </c>
      <c r="Y162">
        <v>1</v>
      </c>
    </row>
    <row r="163" spans="1:25">
      <c r="A163">
        <v>162</v>
      </c>
      <c r="B163">
        <v>36</v>
      </c>
      <c r="C163">
        <v>1</v>
      </c>
      <c r="D163">
        <v>1</v>
      </c>
      <c r="E163">
        <v>8401</v>
      </c>
      <c r="F163">
        <v>0</v>
      </c>
      <c r="G163">
        <v>0</v>
      </c>
      <c r="H163">
        <v>0</v>
      </c>
      <c r="I163">
        <v>0</v>
      </c>
      <c r="J163">
        <v>1</v>
      </c>
      <c r="K163">
        <v>0</v>
      </c>
      <c r="L163">
        <v>5</v>
      </c>
      <c r="M163">
        <v>12</v>
      </c>
      <c r="N163">
        <v>2010</v>
      </c>
      <c r="O163">
        <v>56</v>
      </c>
      <c r="P163">
        <v>5000</v>
      </c>
      <c r="Q163" t="s">
        <v>98</v>
      </c>
      <c r="R163">
        <v>0</v>
      </c>
      <c r="S163">
        <v>0</v>
      </c>
      <c r="T163">
        <v>5000</v>
      </c>
      <c r="U163">
        <v>1</v>
      </c>
      <c r="V163">
        <v>0</v>
      </c>
      <c r="W163">
        <v>-51.689100000000003</v>
      </c>
      <c r="X163">
        <v>1</v>
      </c>
      <c r="Y163">
        <v>1</v>
      </c>
    </row>
    <row r="164" spans="1:25">
      <c r="A164">
        <v>163</v>
      </c>
      <c r="B164">
        <v>32</v>
      </c>
      <c r="C164">
        <v>1</v>
      </c>
      <c r="D164">
        <v>1</v>
      </c>
      <c r="E164">
        <v>3402</v>
      </c>
      <c r="F164">
        <v>0</v>
      </c>
      <c r="G164">
        <v>0</v>
      </c>
      <c r="H164">
        <v>0</v>
      </c>
      <c r="I164">
        <v>0</v>
      </c>
      <c r="J164">
        <v>1</v>
      </c>
      <c r="K164">
        <v>0</v>
      </c>
      <c r="L164">
        <v>5</v>
      </c>
      <c r="M164">
        <v>11</v>
      </c>
      <c r="N164">
        <v>2011</v>
      </c>
      <c r="O164">
        <v>48</v>
      </c>
      <c r="P164">
        <v>9000</v>
      </c>
      <c r="Q164">
        <v>1</v>
      </c>
      <c r="R164">
        <v>1</v>
      </c>
      <c r="S164">
        <v>1</v>
      </c>
      <c r="T164">
        <v>9000</v>
      </c>
      <c r="U164">
        <v>0</v>
      </c>
      <c r="V164">
        <v>0</v>
      </c>
      <c r="W164">
        <v>-23.47373</v>
      </c>
      <c r="X164">
        <v>0</v>
      </c>
      <c r="Y164">
        <v>1</v>
      </c>
    </row>
    <row r="165" spans="1:25">
      <c r="A165">
        <v>164</v>
      </c>
      <c r="B165">
        <v>32</v>
      </c>
      <c r="C165">
        <v>1</v>
      </c>
      <c r="D165">
        <v>1</v>
      </c>
      <c r="E165">
        <v>2201</v>
      </c>
      <c r="F165">
        <v>0</v>
      </c>
      <c r="G165">
        <v>0</v>
      </c>
      <c r="H165">
        <v>0</v>
      </c>
      <c r="I165">
        <v>0</v>
      </c>
      <c r="J165">
        <v>1</v>
      </c>
      <c r="K165">
        <v>0</v>
      </c>
      <c r="L165">
        <v>5</v>
      </c>
      <c r="M165">
        <v>11</v>
      </c>
      <c r="N165">
        <v>2011</v>
      </c>
      <c r="O165">
        <v>40</v>
      </c>
      <c r="P165">
        <v>20000</v>
      </c>
      <c r="Q165">
        <v>1</v>
      </c>
      <c r="R165">
        <v>1</v>
      </c>
      <c r="S165">
        <v>1</v>
      </c>
      <c r="T165">
        <v>20000</v>
      </c>
      <c r="U165">
        <v>0</v>
      </c>
      <c r="V165">
        <v>0</v>
      </c>
      <c r="W165">
        <v>54.651269999999997</v>
      </c>
      <c r="X165">
        <v>0</v>
      </c>
      <c r="Y165">
        <v>1</v>
      </c>
    </row>
    <row r="166" spans="1:25">
      <c r="A166">
        <v>165</v>
      </c>
      <c r="B166">
        <v>32</v>
      </c>
      <c r="C166">
        <v>1</v>
      </c>
      <c r="D166">
        <v>1</v>
      </c>
      <c r="E166">
        <v>2202</v>
      </c>
      <c r="F166">
        <v>0</v>
      </c>
      <c r="G166">
        <v>0</v>
      </c>
      <c r="H166">
        <v>0</v>
      </c>
      <c r="I166">
        <v>0</v>
      </c>
      <c r="J166">
        <v>1</v>
      </c>
      <c r="K166">
        <v>0</v>
      </c>
      <c r="L166">
        <v>5</v>
      </c>
      <c r="M166">
        <v>11</v>
      </c>
      <c r="N166">
        <v>2011</v>
      </c>
      <c r="O166">
        <v>40</v>
      </c>
      <c r="P166">
        <v>19000</v>
      </c>
      <c r="Q166">
        <v>1</v>
      </c>
      <c r="R166">
        <v>1</v>
      </c>
      <c r="S166">
        <v>1</v>
      </c>
      <c r="T166">
        <v>19000</v>
      </c>
      <c r="U166">
        <v>0</v>
      </c>
      <c r="V166">
        <v>0</v>
      </c>
      <c r="W166">
        <v>48.401269999999997</v>
      </c>
      <c r="X166">
        <v>0</v>
      </c>
      <c r="Y166">
        <v>1</v>
      </c>
    </row>
    <row r="167" spans="1:25">
      <c r="A167">
        <v>166</v>
      </c>
      <c r="B167">
        <v>33</v>
      </c>
      <c r="C167">
        <v>1</v>
      </c>
      <c r="D167">
        <v>1</v>
      </c>
      <c r="E167">
        <v>3402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1</v>
      </c>
      <c r="L167">
        <v>6</v>
      </c>
      <c r="M167">
        <v>11</v>
      </c>
      <c r="N167">
        <v>2011</v>
      </c>
      <c r="O167">
        <v>48</v>
      </c>
      <c r="P167">
        <v>9000</v>
      </c>
      <c r="Q167">
        <v>1</v>
      </c>
      <c r="R167">
        <v>1</v>
      </c>
      <c r="S167">
        <v>1</v>
      </c>
      <c r="T167">
        <v>9000</v>
      </c>
      <c r="U167">
        <v>0</v>
      </c>
      <c r="V167">
        <v>0</v>
      </c>
      <c r="W167">
        <v>-24.60895</v>
      </c>
      <c r="X167">
        <v>0</v>
      </c>
      <c r="Y167">
        <v>1</v>
      </c>
    </row>
    <row r="168" spans="1:25">
      <c r="A168">
        <v>167</v>
      </c>
      <c r="B168">
        <v>34</v>
      </c>
      <c r="C168">
        <v>1</v>
      </c>
      <c r="D168">
        <v>1</v>
      </c>
      <c r="E168">
        <v>4802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1</v>
      </c>
      <c r="L168">
        <v>6</v>
      </c>
      <c r="M168">
        <v>11</v>
      </c>
      <c r="N168">
        <v>2011</v>
      </c>
      <c r="O168">
        <v>40</v>
      </c>
      <c r="P168">
        <v>8000</v>
      </c>
      <c r="Q168">
        <v>1</v>
      </c>
      <c r="R168">
        <v>1</v>
      </c>
      <c r="S168">
        <v>0</v>
      </c>
      <c r="T168">
        <v>8000</v>
      </c>
      <c r="U168">
        <v>1</v>
      </c>
      <c r="V168">
        <v>0</v>
      </c>
      <c r="W168">
        <v>-22.472660000000001</v>
      </c>
      <c r="X168">
        <v>0</v>
      </c>
      <c r="Y168">
        <v>1</v>
      </c>
    </row>
    <row r="169" spans="1:25">
      <c r="A169">
        <v>168</v>
      </c>
      <c r="B169">
        <v>34</v>
      </c>
      <c r="C169">
        <v>1</v>
      </c>
      <c r="D169">
        <v>1</v>
      </c>
      <c r="E169">
        <v>4802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1</v>
      </c>
      <c r="L169">
        <v>6</v>
      </c>
      <c r="M169">
        <v>11</v>
      </c>
      <c r="N169">
        <v>2011</v>
      </c>
      <c r="O169">
        <v>40</v>
      </c>
      <c r="P169">
        <v>8000</v>
      </c>
      <c r="Q169">
        <v>1</v>
      </c>
      <c r="R169">
        <v>1</v>
      </c>
      <c r="S169">
        <v>0</v>
      </c>
      <c r="T169">
        <v>8000</v>
      </c>
      <c r="U169">
        <v>1</v>
      </c>
      <c r="V169">
        <v>0</v>
      </c>
      <c r="W169">
        <v>-22.472660000000001</v>
      </c>
      <c r="X169">
        <v>0</v>
      </c>
      <c r="Y169">
        <v>1</v>
      </c>
    </row>
    <row r="170" spans="1:25">
      <c r="A170">
        <v>169</v>
      </c>
      <c r="B170">
        <v>34</v>
      </c>
      <c r="C170">
        <v>1</v>
      </c>
      <c r="D170">
        <v>1</v>
      </c>
      <c r="E170">
        <v>1402</v>
      </c>
      <c r="F170">
        <v>0</v>
      </c>
      <c r="G170">
        <v>0</v>
      </c>
      <c r="H170">
        <v>0</v>
      </c>
      <c r="I170">
        <v>0</v>
      </c>
      <c r="J170">
        <v>1</v>
      </c>
      <c r="K170">
        <v>0</v>
      </c>
      <c r="L170">
        <v>5</v>
      </c>
      <c r="M170">
        <v>11</v>
      </c>
      <c r="N170">
        <v>2011</v>
      </c>
      <c r="O170">
        <v>40</v>
      </c>
      <c r="P170">
        <v>7000</v>
      </c>
      <c r="Q170">
        <v>1</v>
      </c>
      <c r="R170">
        <v>1</v>
      </c>
      <c r="S170">
        <v>1</v>
      </c>
      <c r="T170">
        <v>7000</v>
      </c>
      <c r="U170">
        <v>0</v>
      </c>
      <c r="V170">
        <v>0</v>
      </c>
      <c r="W170">
        <v>-28.722660000000001</v>
      </c>
      <c r="X170">
        <v>0</v>
      </c>
      <c r="Y170">
        <v>1</v>
      </c>
    </row>
    <row r="171" spans="1:25">
      <c r="A171">
        <v>170</v>
      </c>
      <c r="B171">
        <v>34</v>
      </c>
      <c r="C171">
        <v>1</v>
      </c>
      <c r="D171">
        <v>1</v>
      </c>
      <c r="E171">
        <v>1402</v>
      </c>
      <c r="F171">
        <v>0</v>
      </c>
      <c r="G171">
        <v>0</v>
      </c>
      <c r="H171">
        <v>0</v>
      </c>
      <c r="I171">
        <v>0</v>
      </c>
      <c r="J171">
        <v>1</v>
      </c>
      <c r="K171">
        <v>0</v>
      </c>
      <c r="L171">
        <v>5</v>
      </c>
      <c r="M171">
        <v>11</v>
      </c>
      <c r="N171">
        <v>2011</v>
      </c>
      <c r="O171">
        <v>44</v>
      </c>
      <c r="P171">
        <v>6600</v>
      </c>
      <c r="Q171">
        <v>1</v>
      </c>
      <c r="R171">
        <v>1</v>
      </c>
      <c r="S171">
        <v>1</v>
      </c>
      <c r="T171">
        <v>6600</v>
      </c>
      <c r="U171">
        <v>0</v>
      </c>
      <c r="V171">
        <v>0</v>
      </c>
      <c r="W171">
        <v>-34.972659999999998</v>
      </c>
      <c r="X171">
        <v>0</v>
      </c>
      <c r="Y171">
        <v>1</v>
      </c>
    </row>
    <row r="172" spans="1:25">
      <c r="A172">
        <v>171</v>
      </c>
      <c r="B172">
        <v>31</v>
      </c>
      <c r="C172">
        <v>1</v>
      </c>
      <c r="D172">
        <v>1</v>
      </c>
      <c r="E172">
        <v>5101</v>
      </c>
      <c r="F172">
        <v>0</v>
      </c>
      <c r="G172">
        <v>0</v>
      </c>
      <c r="H172">
        <v>0</v>
      </c>
      <c r="I172">
        <v>0</v>
      </c>
      <c r="J172">
        <v>1</v>
      </c>
      <c r="K172">
        <v>0</v>
      </c>
      <c r="L172">
        <v>5</v>
      </c>
      <c r="M172">
        <v>11</v>
      </c>
      <c r="N172">
        <v>2011</v>
      </c>
      <c r="O172">
        <v>40</v>
      </c>
      <c r="P172">
        <v>12000</v>
      </c>
      <c r="Q172">
        <v>1</v>
      </c>
      <c r="R172">
        <v>1</v>
      </c>
      <c r="S172">
        <v>1</v>
      </c>
      <c r="T172">
        <v>12000</v>
      </c>
      <c r="U172">
        <v>1</v>
      </c>
      <c r="V172">
        <v>0</v>
      </c>
      <c r="W172">
        <v>5.9330049999999996</v>
      </c>
      <c r="X172">
        <v>1</v>
      </c>
      <c r="Y172">
        <v>1</v>
      </c>
    </row>
    <row r="173" spans="1:25">
      <c r="A173">
        <v>172</v>
      </c>
      <c r="B173">
        <v>31</v>
      </c>
      <c r="C173">
        <v>1</v>
      </c>
      <c r="D173">
        <v>1</v>
      </c>
      <c r="E173">
        <v>5802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1</v>
      </c>
      <c r="L173">
        <v>6</v>
      </c>
      <c r="M173">
        <v>11</v>
      </c>
      <c r="N173">
        <v>2011</v>
      </c>
      <c r="O173">
        <v>44</v>
      </c>
      <c r="P173">
        <v>12000</v>
      </c>
      <c r="Q173">
        <v>1</v>
      </c>
      <c r="R173">
        <v>1</v>
      </c>
      <c r="S173">
        <v>1</v>
      </c>
      <c r="T173">
        <v>12000</v>
      </c>
      <c r="U173">
        <v>1</v>
      </c>
      <c r="V173">
        <v>0</v>
      </c>
      <c r="W173">
        <v>-0.88517699999999999</v>
      </c>
      <c r="X173">
        <v>1</v>
      </c>
      <c r="Y173">
        <v>1</v>
      </c>
    </row>
    <row r="174" spans="1:25">
      <c r="A174">
        <v>173</v>
      </c>
      <c r="B174">
        <v>32</v>
      </c>
      <c r="C174">
        <v>1</v>
      </c>
      <c r="D174">
        <v>1</v>
      </c>
      <c r="E174">
        <v>3402</v>
      </c>
      <c r="F174">
        <v>0</v>
      </c>
      <c r="G174">
        <v>0</v>
      </c>
      <c r="H174">
        <v>1</v>
      </c>
      <c r="I174">
        <v>0</v>
      </c>
      <c r="J174">
        <v>0</v>
      </c>
      <c r="K174">
        <v>0</v>
      </c>
      <c r="L174">
        <v>3</v>
      </c>
      <c r="M174">
        <v>10</v>
      </c>
      <c r="N174">
        <v>2012</v>
      </c>
      <c r="O174">
        <v>40</v>
      </c>
      <c r="P174">
        <v>12000</v>
      </c>
      <c r="Q174">
        <v>1</v>
      </c>
      <c r="R174">
        <v>1</v>
      </c>
      <c r="S174">
        <v>1</v>
      </c>
      <c r="T174">
        <v>12000</v>
      </c>
      <c r="U174">
        <v>1</v>
      </c>
      <c r="V174">
        <v>0</v>
      </c>
      <c r="W174">
        <v>4.651268</v>
      </c>
      <c r="X174">
        <v>1</v>
      </c>
      <c r="Y174">
        <v>1</v>
      </c>
    </row>
    <row r="175" spans="1:25">
      <c r="A175">
        <v>174</v>
      </c>
      <c r="B175">
        <v>32</v>
      </c>
      <c r="C175">
        <v>1</v>
      </c>
      <c r="D175">
        <v>1</v>
      </c>
      <c r="E175">
        <v>3402</v>
      </c>
      <c r="F175">
        <v>0</v>
      </c>
      <c r="G175">
        <v>0</v>
      </c>
      <c r="H175">
        <v>0</v>
      </c>
      <c r="I175">
        <v>0</v>
      </c>
      <c r="J175">
        <v>1</v>
      </c>
      <c r="K175">
        <v>0</v>
      </c>
      <c r="L175">
        <v>5</v>
      </c>
      <c r="M175">
        <v>10</v>
      </c>
      <c r="N175">
        <v>2012</v>
      </c>
      <c r="O175">
        <v>40</v>
      </c>
      <c r="P175">
        <v>9200</v>
      </c>
      <c r="Q175">
        <v>1</v>
      </c>
      <c r="R175">
        <v>1</v>
      </c>
      <c r="S175">
        <v>1</v>
      </c>
      <c r="T175">
        <v>9200</v>
      </c>
      <c r="U175">
        <v>1</v>
      </c>
      <c r="V175">
        <v>0</v>
      </c>
      <c r="W175">
        <v>-12.84873</v>
      </c>
      <c r="X175">
        <v>1</v>
      </c>
      <c r="Y175">
        <v>1</v>
      </c>
    </row>
    <row r="176" spans="1:25">
      <c r="A176">
        <v>175</v>
      </c>
      <c r="B176">
        <v>32</v>
      </c>
      <c r="C176">
        <v>1</v>
      </c>
      <c r="D176">
        <v>1</v>
      </c>
      <c r="E176">
        <v>5102</v>
      </c>
      <c r="F176">
        <v>0</v>
      </c>
      <c r="G176">
        <v>0</v>
      </c>
      <c r="H176">
        <v>0</v>
      </c>
      <c r="I176">
        <v>0</v>
      </c>
      <c r="J176">
        <v>1</v>
      </c>
      <c r="K176">
        <v>0</v>
      </c>
      <c r="L176">
        <v>5</v>
      </c>
      <c r="M176">
        <v>10</v>
      </c>
      <c r="N176">
        <v>2012</v>
      </c>
      <c r="O176">
        <v>48</v>
      </c>
      <c r="P176">
        <v>8000</v>
      </c>
      <c r="Q176">
        <v>1</v>
      </c>
      <c r="R176">
        <v>1</v>
      </c>
      <c r="S176">
        <v>0</v>
      </c>
      <c r="T176">
        <v>8000</v>
      </c>
      <c r="U176">
        <v>1</v>
      </c>
      <c r="V176">
        <v>0</v>
      </c>
      <c r="W176">
        <v>-28.68207</v>
      </c>
      <c r="X176">
        <v>1</v>
      </c>
      <c r="Y176">
        <v>1</v>
      </c>
    </row>
    <row r="177" spans="1:25">
      <c r="A177">
        <v>176</v>
      </c>
      <c r="B177">
        <v>32</v>
      </c>
      <c r="C177">
        <v>1</v>
      </c>
      <c r="D177">
        <v>1</v>
      </c>
      <c r="E177">
        <v>5102</v>
      </c>
      <c r="F177">
        <v>0</v>
      </c>
      <c r="G177">
        <v>0</v>
      </c>
      <c r="H177">
        <v>0</v>
      </c>
      <c r="I177">
        <v>1</v>
      </c>
      <c r="J177">
        <v>0</v>
      </c>
      <c r="K177">
        <v>0</v>
      </c>
      <c r="L177">
        <v>4</v>
      </c>
      <c r="M177">
        <v>10</v>
      </c>
      <c r="N177">
        <v>2012</v>
      </c>
      <c r="O177">
        <v>48</v>
      </c>
      <c r="P177">
        <v>8500</v>
      </c>
      <c r="Q177">
        <v>1</v>
      </c>
      <c r="R177">
        <v>1</v>
      </c>
      <c r="S177">
        <v>0</v>
      </c>
      <c r="T177">
        <v>8500</v>
      </c>
      <c r="U177">
        <v>1</v>
      </c>
      <c r="V177">
        <v>0</v>
      </c>
      <c r="W177">
        <v>-26.0779</v>
      </c>
      <c r="X177">
        <v>1</v>
      </c>
      <c r="Y177">
        <v>1</v>
      </c>
    </row>
    <row r="178" spans="1:25">
      <c r="A178">
        <v>177</v>
      </c>
      <c r="B178">
        <v>32</v>
      </c>
      <c r="C178">
        <v>1</v>
      </c>
      <c r="D178">
        <v>1</v>
      </c>
      <c r="E178">
        <v>3404</v>
      </c>
      <c r="F178">
        <v>0</v>
      </c>
      <c r="G178">
        <v>0</v>
      </c>
      <c r="H178">
        <v>0</v>
      </c>
      <c r="I178">
        <v>0</v>
      </c>
      <c r="J178">
        <v>1</v>
      </c>
      <c r="K178">
        <v>0</v>
      </c>
      <c r="L178">
        <v>5</v>
      </c>
      <c r="M178">
        <v>10</v>
      </c>
      <c r="N178">
        <v>2012</v>
      </c>
      <c r="O178">
        <v>40</v>
      </c>
      <c r="P178">
        <v>30000</v>
      </c>
      <c r="Q178">
        <v>1</v>
      </c>
      <c r="R178">
        <v>1</v>
      </c>
      <c r="S178">
        <v>1</v>
      </c>
      <c r="T178">
        <v>30000</v>
      </c>
      <c r="U178">
        <v>1</v>
      </c>
      <c r="V178">
        <v>0</v>
      </c>
      <c r="W178">
        <v>117.15130000000001</v>
      </c>
      <c r="X178">
        <v>1</v>
      </c>
      <c r="Y178">
        <v>1</v>
      </c>
    </row>
    <row r="179" spans="1:25">
      <c r="A179">
        <v>178</v>
      </c>
      <c r="B179">
        <v>32</v>
      </c>
      <c r="C179">
        <v>1</v>
      </c>
      <c r="D179">
        <v>1</v>
      </c>
      <c r="E179">
        <v>3404</v>
      </c>
      <c r="F179">
        <v>0</v>
      </c>
      <c r="G179">
        <v>0</v>
      </c>
      <c r="H179">
        <v>0</v>
      </c>
      <c r="I179">
        <v>0</v>
      </c>
      <c r="J179">
        <v>1</v>
      </c>
      <c r="K179">
        <v>0</v>
      </c>
      <c r="L179">
        <v>5</v>
      </c>
      <c r="M179">
        <v>10</v>
      </c>
      <c r="N179">
        <v>2012</v>
      </c>
      <c r="O179">
        <v>48</v>
      </c>
      <c r="P179">
        <v>30000</v>
      </c>
      <c r="Q179">
        <v>1</v>
      </c>
      <c r="R179">
        <v>1</v>
      </c>
      <c r="S179">
        <v>1</v>
      </c>
      <c r="T179">
        <v>30000</v>
      </c>
      <c r="U179">
        <v>1</v>
      </c>
      <c r="V179">
        <v>0</v>
      </c>
      <c r="W179">
        <v>85.901269999999997</v>
      </c>
      <c r="X179">
        <v>1</v>
      </c>
      <c r="Y179">
        <v>1</v>
      </c>
    </row>
    <row r="180" spans="1:25">
      <c r="A180">
        <v>179</v>
      </c>
      <c r="B180">
        <v>33</v>
      </c>
      <c r="C180">
        <v>1</v>
      </c>
      <c r="D180">
        <v>1</v>
      </c>
      <c r="E180">
        <v>2202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1</v>
      </c>
      <c r="L180">
        <v>6</v>
      </c>
      <c r="M180">
        <v>10</v>
      </c>
      <c r="N180">
        <v>2012</v>
      </c>
      <c r="O180">
        <v>32</v>
      </c>
      <c r="P180">
        <v>12000</v>
      </c>
      <c r="Q180">
        <v>1</v>
      </c>
      <c r="R180">
        <v>1</v>
      </c>
      <c r="S180">
        <v>0</v>
      </c>
      <c r="T180">
        <v>12000</v>
      </c>
      <c r="U180">
        <v>1</v>
      </c>
      <c r="V180">
        <v>0</v>
      </c>
      <c r="W180">
        <v>22.26605</v>
      </c>
      <c r="X180">
        <v>0</v>
      </c>
      <c r="Y180">
        <v>1</v>
      </c>
    </row>
    <row r="181" spans="1:25">
      <c r="A181">
        <v>180</v>
      </c>
      <c r="B181">
        <v>34</v>
      </c>
      <c r="C181">
        <v>1</v>
      </c>
      <c r="D181">
        <v>1</v>
      </c>
      <c r="E181">
        <v>2202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1</v>
      </c>
      <c r="L181">
        <v>6</v>
      </c>
      <c r="M181">
        <v>10</v>
      </c>
      <c r="N181">
        <v>2012</v>
      </c>
      <c r="O181">
        <v>48</v>
      </c>
      <c r="P181">
        <v>18000</v>
      </c>
      <c r="Q181">
        <v>1</v>
      </c>
      <c r="R181">
        <v>1</v>
      </c>
      <c r="S181">
        <v>1</v>
      </c>
      <c r="T181">
        <v>18000</v>
      </c>
      <c r="U181">
        <v>1</v>
      </c>
      <c r="V181">
        <v>0</v>
      </c>
      <c r="W181">
        <v>21.277339999999999</v>
      </c>
      <c r="X181">
        <v>0</v>
      </c>
      <c r="Y181">
        <v>1</v>
      </c>
    </row>
    <row r="182" spans="1:25">
      <c r="A182">
        <v>181</v>
      </c>
      <c r="B182">
        <v>35</v>
      </c>
      <c r="C182">
        <v>1</v>
      </c>
      <c r="D182">
        <v>1</v>
      </c>
      <c r="E182">
        <v>5102</v>
      </c>
      <c r="F182">
        <v>0</v>
      </c>
      <c r="G182">
        <v>0</v>
      </c>
      <c r="H182">
        <v>0</v>
      </c>
      <c r="I182">
        <v>0</v>
      </c>
      <c r="J182">
        <v>1</v>
      </c>
      <c r="K182">
        <v>0</v>
      </c>
      <c r="L182">
        <v>5</v>
      </c>
      <c r="M182">
        <v>10</v>
      </c>
      <c r="N182">
        <v>2012</v>
      </c>
      <c r="O182">
        <v>44</v>
      </c>
      <c r="P182">
        <v>7000</v>
      </c>
      <c r="Q182">
        <v>1</v>
      </c>
      <c r="R182">
        <v>1</v>
      </c>
      <c r="S182">
        <v>0</v>
      </c>
      <c r="T182">
        <v>7000</v>
      </c>
      <c r="U182">
        <v>1</v>
      </c>
      <c r="V182">
        <v>0</v>
      </c>
      <c r="W182">
        <v>-33.542119999999997</v>
      </c>
      <c r="X182">
        <v>1</v>
      </c>
      <c r="Y182">
        <v>1</v>
      </c>
    </row>
    <row r="183" spans="1:25">
      <c r="A183">
        <v>182</v>
      </c>
      <c r="B183">
        <v>35</v>
      </c>
      <c r="C183">
        <v>1</v>
      </c>
      <c r="D183">
        <v>1</v>
      </c>
      <c r="E183">
        <v>5102</v>
      </c>
      <c r="F183">
        <v>0</v>
      </c>
      <c r="G183">
        <v>0</v>
      </c>
      <c r="H183">
        <v>0</v>
      </c>
      <c r="I183">
        <v>0</v>
      </c>
      <c r="J183">
        <v>1</v>
      </c>
      <c r="K183">
        <v>0</v>
      </c>
      <c r="L183">
        <v>5</v>
      </c>
      <c r="M183">
        <v>10</v>
      </c>
      <c r="N183">
        <v>2012</v>
      </c>
      <c r="O183">
        <v>44</v>
      </c>
      <c r="P183">
        <v>8000</v>
      </c>
      <c r="Q183">
        <v>1</v>
      </c>
      <c r="R183">
        <v>1</v>
      </c>
      <c r="S183">
        <v>0</v>
      </c>
      <c r="T183">
        <v>8000</v>
      </c>
      <c r="U183">
        <v>1</v>
      </c>
      <c r="V183">
        <v>0</v>
      </c>
      <c r="W183">
        <v>-27.860309999999998</v>
      </c>
      <c r="X183">
        <v>1</v>
      </c>
      <c r="Y183">
        <v>1</v>
      </c>
    </row>
    <row r="184" spans="1:25">
      <c r="A184">
        <v>183</v>
      </c>
      <c r="B184">
        <v>42</v>
      </c>
      <c r="C184">
        <v>1</v>
      </c>
      <c r="D184">
        <v>1</v>
      </c>
      <c r="E184">
        <v>3402</v>
      </c>
      <c r="F184">
        <v>0</v>
      </c>
      <c r="G184">
        <v>0</v>
      </c>
      <c r="H184">
        <v>0</v>
      </c>
      <c r="I184">
        <v>0</v>
      </c>
      <c r="J184">
        <v>1</v>
      </c>
      <c r="K184">
        <v>0</v>
      </c>
      <c r="L184">
        <v>5</v>
      </c>
      <c r="M184">
        <v>10</v>
      </c>
      <c r="N184">
        <v>2012</v>
      </c>
      <c r="O184">
        <v>40</v>
      </c>
      <c r="P184">
        <v>8000</v>
      </c>
      <c r="Q184">
        <v>1</v>
      </c>
      <c r="R184">
        <v>1</v>
      </c>
      <c r="S184">
        <v>0</v>
      </c>
      <c r="T184">
        <v>8000</v>
      </c>
      <c r="U184">
        <v>1</v>
      </c>
      <c r="V184">
        <v>0</v>
      </c>
      <c r="W184">
        <v>-25.107759999999999</v>
      </c>
      <c r="X184">
        <v>1</v>
      </c>
      <c r="Y184">
        <v>1</v>
      </c>
    </row>
    <row r="185" spans="1:25">
      <c r="A185">
        <v>184</v>
      </c>
      <c r="B185">
        <v>42</v>
      </c>
      <c r="C185">
        <v>1</v>
      </c>
      <c r="D185">
        <v>1</v>
      </c>
      <c r="E185">
        <v>3402</v>
      </c>
      <c r="F185">
        <v>0</v>
      </c>
      <c r="G185">
        <v>0</v>
      </c>
      <c r="H185">
        <v>0</v>
      </c>
      <c r="I185">
        <v>0</v>
      </c>
      <c r="J185">
        <v>1</v>
      </c>
      <c r="K185">
        <v>0</v>
      </c>
      <c r="L185">
        <v>5</v>
      </c>
      <c r="M185">
        <v>10</v>
      </c>
      <c r="N185">
        <v>2012</v>
      </c>
      <c r="O185">
        <v>40</v>
      </c>
      <c r="P185">
        <v>7800</v>
      </c>
      <c r="Q185">
        <v>1</v>
      </c>
      <c r="R185">
        <v>1</v>
      </c>
      <c r="S185">
        <v>0</v>
      </c>
      <c r="T185">
        <v>7800</v>
      </c>
      <c r="U185">
        <v>1</v>
      </c>
      <c r="V185">
        <v>0</v>
      </c>
      <c r="W185">
        <v>-26.357759999999999</v>
      </c>
      <c r="X185">
        <v>1</v>
      </c>
      <c r="Y185">
        <v>1</v>
      </c>
    </row>
    <row r="186" spans="1:25">
      <c r="A186">
        <v>185</v>
      </c>
      <c r="B186">
        <v>30</v>
      </c>
      <c r="C186">
        <v>1</v>
      </c>
      <c r="D186">
        <v>1</v>
      </c>
      <c r="E186">
        <v>3401</v>
      </c>
      <c r="F186">
        <v>0</v>
      </c>
      <c r="G186">
        <v>0</v>
      </c>
      <c r="H186">
        <v>0</v>
      </c>
      <c r="I186">
        <v>1</v>
      </c>
      <c r="J186">
        <v>0</v>
      </c>
      <c r="K186">
        <v>0</v>
      </c>
      <c r="L186">
        <v>4</v>
      </c>
      <c r="M186">
        <v>10</v>
      </c>
      <c r="N186">
        <v>2012</v>
      </c>
      <c r="O186">
        <v>56</v>
      </c>
      <c r="P186">
        <v>9000</v>
      </c>
      <c r="Q186">
        <v>1</v>
      </c>
      <c r="R186">
        <v>1</v>
      </c>
      <c r="S186">
        <v>0</v>
      </c>
      <c r="T186">
        <v>9000</v>
      </c>
      <c r="U186">
        <v>0</v>
      </c>
      <c r="V186">
        <v>0</v>
      </c>
      <c r="W186">
        <v>-27.460170000000002</v>
      </c>
      <c r="X186">
        <v>1</v>
      </c>
      <c r="Y186">
        <v>1</v>
      </c>
    </row>
    <row r="187" spans="1:25">
      <c r="A187">
        <v>186</v>
      </c>
      <c r="B187">
        <v>30</v>
      </c>
      <c r="C187">
        <v>1</v>
      </c>
      <c r="D187">
        <v>1</v>
      </c>
      <c r="E187">
        <v>3404</v>
      </c>
      <c r="F187">
        <v>0</v>
      </c>
      <c r="G187">
        <v>0</v>
      </c>
      <c r="H187">
        <v>0</v>
      </c>
      <c r="I187">
        <v>1</v>
      </c>
      <c r="J187">
        <v>0</v>
      </c>
      <c r="K187">
        <v>0</v>
      </c>
      <c r="L187">
        <v>4</v>
      </c>
      <c r="M187">
        <v>10</v>
      </c>
      <c r="N187">
        <v>2012</v>
      </c>
      <c r="O187">
        <v>56</v>
      </c>
      <c r="P187">
        <v>9000</v>
      </c>
      <c r="Q187">
        <v>1</v>
      </c>
      <c r="R187">
        <v>1</v>
      </c>
      <c r="S187">
        <v>0</v>
      </c>
      <c r="T187">
        <v>9000</v>
      </c>
      <c r="U187">
        <v>0</v>
      </c>
      <c r="V187">
        <v>0</v>
      </c>
      <c r="W187">
        <v>-27.460170000000002</v>
      </c>
      <c r="X187">
        <v>1</v>
      </c>
      <c r="Y187">
        <v>1</v>
      </c>
    </row>
    <row r="188" spans="1:25">
      <c r="A188">
        <v>187</v>
      </c>
      <c r="B188">
        <v>55</v>
      </c>
      <c r="C188">
        <v>1</v>
      </c>
      <c r="D188">
        <v>1</v>
      </c>
      <c r="E188">
        <v>8401</v>
      </c>
      <c r="F188">
        <v>0</v>
      </c>
      <c r="G188">
        <v>0</v>
      </c>
      <c r="H188">
        <v>0</v>
      </c>
      <c r="I188">
        <v>1</v>
      </c>
      <c r="J188">
        <v>0</v>
      </c>
      <c r="K188">
        <v>0</v>
      </c>
      <c r="L188">
        <v>4</v>
      </c>
      <c r="M188">
        <v>10</v>
      </c>
      <c r="N188">
        <v>2012</v>
      </c>
      <c r="O188">
        <v>48</v>
      </c>
      <c r="P188">
        <v>5000</v>
      </c>
      <c r="Q188" t="s">
        <v>98</v>
      </c>
      <c r="R188">
        <v>0</v>
      </c>
      <c r="S188">
        <v>0</v>
      </c>
      <c r="T188">
        <v>5000</v>
      </c>
      <c r="U188">
        <v>1</v>
      </c>
      <c r="V188">
        <v>0</v>
      </c>
      <c r="W188">
        <v>-33.348779999999998</v>
      </c>
      <c r="X188">
        <v>1</v>
      </c>
      <c r="Y188">
        <v>1</v>
      </c>
    </row>
    <row r="189" spans="1:25">
      <c r="A189">
        <v>188</v>
      </c>
      <c r="B189">
        <v>55</v>
      </c>
      <c r="C189">
        <v>1</v>
      </c>
      <c r="D189">
        <v>1</v>
      </c>
      <c r="E189">
        <v>8401</v>
      </c>
      <c r="F189">
        <v>0</v>
      </c>
      <c r="G189">
        <v>0</v>
      </c>
      <c r="H189">
        <v>0</v>
      </c>
      <c r="I189">
        <v>1</v>
      </c>
      <c r="J189">
        <v>0</v>
      </c>
      <c r="K189">
        <v>0</v>
      </c>
      <c r="L189">
        <v>4</v>
      </c>
      <c r="M189">
        <v>10</v>
      </c>
      <c r="N189">
        <v>2012</v>
      </c>
      <c r="O189">
        <v>48</v>
      </c>
      <c r="P189">
        <v>5000</v>
      </c>
      <c r="Q189" t="s">
        <v>98</v>
      </c>
      <c r="R189">
        <v>0</v>
      </c>
      <c r="S189">
        <v>0</v>
      </c>
      <c r="T189">
        <v>5000</v>
      </c>
      <c r="U189">
        <v>1</v>
      </c>
      <c r="V189">
        <v>0</v>
      </c>
      <c r="W189">
        <v>-33.348779999999998</v>
      </c>
      <c r="X189">
        <v>1</v>
      </c>
      <c r="Y189">
        <v>1</v>
      </c>
    </row>
    <row r="190" spans="1:25">
      <c r="A190">
        <v>189</v>
      </c>
      <c r="B190">
        <v>30</v>
      </c>
      <c r="C190">
        <v>1</v>
      </c>
      <c r="D190">
        <v>1</v>
      </c>
      <c r="E190">
        <v>3101</v>
      </c>
      <c r="F190">
        <v>0</v>
      </c>
      <c r="G190">
        <v>0</v>
      </c>
      <c r="H190">
        <v>0</v>
      </c>
      <c r="I190">
        <v>0</v>
      </c>
      <c r="J190">
        <v>1</v>
      </c>
      <c r="K190">
        <v>0</v>
      </c>
      <c r="L190">
        <v>5</v>
      </c>
      <c r="M190">
        <v>9</v>
      </c>
      <c r="N190">
        <v>2013</v>
      </c>
      <c r="O190">
        <v>40</v>
      </c>
      <c r="P190">
        <v>10000</v>
      </c>
      <c r="Q190">
        <v>1</v>
      </c>
      <c r="R190">
        <v>1</v>
      </c>
      <c r="S190">
        <v>1</v>
      </c>
      <c r="T190">
        <v>10000</v>
      </c>
      <c r="U190">
        <v>1</v>
      </c>
      <c r="V190">
        <v>0</v>
      </c>
      <c r="W190">
        <v>-5.1387429999999998</v>
      </c>
      <c r="X190">
        <v>0</v>
      </c>
      <c r="Y190">
        <v>1</v>
      </c>
    </row>
    <row r="191" spans="1:25">
      <c r="A191">
        <v>190</v>
      </c>
      <c r="B191">
        <v>30</v>
      </c>
      <c r="C191">
        <v>1</v>
      </c>
      <c r="D191">
        <v>1</v>
      </c>
      <c r="E191">
        <v>3101</v>
      </c>
      <c r="F191">
        <v>0</v>
      </c>
      <c r="G191">
        <v>0</v>
      </c>
      <c r="H191">
        <v>0</v>
      </c>
      <c r="I191">
        <v>0</v>
      </c>
      <c r="J191">
        <v>1</v>
      </c>
      <c r="K191">
        <v>0</v>
      </c>
      <c r="L191">
        <v>5</v>
      </c>
      <c r="M191">
        <v>9</v>
      </c>
      <c r="N191">
        <v>2013</v>
      </c>
      <c r="O191">
        <v>40</v>
      </c>
      <c r="P191">
        <v>10000</v>
      </c>
      <c r="Q191">
        <v>1</v>
      </c>
      <c r="R191">
        <v>1</v>
      </c>
      <c r="S191">
        <v>1</v>
      </c>
      <c r="T191">
        <v>10000</v>
      </c>
      <c r="U191">
        <v>1</v>
      </c>
      <c r="V191">
        <v>0</v>
      </c>
      <c r="W191">
        <v>-5.1387429999999998</v>
      </c>
      <c r="X191">
        <v>0</v>
      </c>
      <c r="Y191">
        <v>1</v>
      </c>
    </row>
    <row r="192" spans="1:25">
      <c r="A192">
        <v>191</v>
      </c>
      <c r="B192">
        <v>31</v>
      </c>
      <c r="C192">
        <v>1</v>
      </c>
      <c r="D192">
        <v>1</v>
      </c>
      <c r="E192">
        <v>5802</v>
      </c>
      <c r="F192">
        <v>0</v>
      </c>
      <c r="G192">
        <v>0</v>
      </c>
      <c r="H192">
        <v>0</v>
      </c>
      <c r="I192">
        <v>0</v>
      </c>
      <c r="J192">
        <v>1</v>
      </c>
      <c r="K192">
        <v>0</v>
      </c>
      <c r="L192">
        <v>5</v>
      </c>
      <c r="M192">
        <v>9</v>
      </c>
      <c r="N192">
        <v>2013</v>
      </c>
      <c r="O192">
        <v>40</v>
      </c>
      <c r="P192">
        <v>8800</v>
      </c>
      <c r="Q192">
        <v>1</v>
      </c>
      <c r="R192">
        <v>1</v>
      </c>
      <c r="S192">
        <v>1</v>
      </c>
      <c r="T192">
        <v>8800</v>
      </c>
      <c r="U192">
        <v>1</v>
      </c>
      <c r="V192">
        <v>0</v>
      </c>
      <c r="W192">
        <v>-14.067</v>
      </c>
      <c r="X192">
        <v>0</v>
      </c>
      <c r="Y192">
        <v>1</v>
      </c>
    </row>
    <row r="193" spans="1:25">
      <c r="A193">
        <v>192</v>
      </c>
      <c r="B193">
        <v>31</v>
      </c>
      <c r="C193">
        <v>1</v>
      </c>
      <c r="D193">
        <v>1</v>
      </c>
      <c r="E193">
        <v>4802</v>
      </c>
      <c r="F193">
        <v>0</v>
      </c>
      <c r="G193">
        <v>0</v>
      </c>
      <c r="H193">
        <v>0</v>
      </c>
      <c r="I193">
        <v>0</v>
      </c>
      <c r="J193">
        <v>1</v>
      </c>
      <c r="K193">
        <v>0</v>
      </c>
      <c r="L193">
        <v>5</v>
      </c>
      <c r="M193">
        <v>9</v>
      </c>
      <c r="N193">
        <v>2013</v>
      </c>
      <c r="O193">
        <v>48</v>
      </c>
      <c r="P193">
        <v>12000</v>
      </c>
      <c r="Q193">
        <v>1</v>
      </c>
      <c r="R193">
        <v>1</v>
      </c>
      <c r="S193">
        <v>1</v>
      </c>
      <c r="T193">
        <v>12000</v>
      </c>
      <c r="U193">
        <v>1</v>
      </c>
      <c r="V193">
        <v>0</v>
      </c>
      <c r="W193">
        <v>-6.5669950000000004</v>
      </c>
      <c r="X193">
        <v>1</v>
      </c>
      <c r="Y193">
        <v>1</v>
      </c>
    </row>
    <row r="194" spans="1:25">
      <c r="A194">
        <v>193</v>
      </c>
      <c r="B194">
        <v>31</v>
      </c>
      <c r="C194">
        <v>1</v>
      </c>
      <c r="D194">
        <v>1</v>
      </c>
      <c r="E194">
        <v>4802</v>
      </c>
      <c r="F194">
        <v>0</v>
      </c>
      <c r="G194">
        <v>0</v>
      </c>
      <c r="H194">
        <v>0</v>
      </c>
      <c r="I194">
        <v>1</v>
      </c>
      <c r="J194">
        <v>0</v>
      </c>
      <c r="K194">
        <v>0</v>
      </c>
      <c r="L194">
        <v>4</v>
      </c>
      <c r="M194">
        <v>9</v>
      </c>
      <c r="N194">
        <v>2013</v>
      </c>
      <c r="O194">
        <v>48</v>
      </c>
      <c r="P194">
        <v>11800</v>
      </c>
      <c r="Q194">
        <v>1</v>
      </c>
      <c r="R194">
        <v>1</v>
      </c>
      <c r="S194">
        <v>1</v>
      </c>
      <c r="T194">
        <v>11800</v>
      </c>
      <c r="U194">
        <v>1</v>
      </c>
      <c r="V194">
        <v>0</v>
      </c>
      <c r="W194">
        <v>-7.6086619999999998</v>
      </c>
      <c r="X194">
        <v>1</v>
      </c>
      <c r="Y194">
        <v>1</v>
      </c>
    </row>
    <row r="195" spans="1:25">
      <c r="A195">
        <v>194</v>
      </c>
      <c r="B195">
        <v>31</v>
      </c>
      <c r="C195">
        <v>1</v>
      </c>
      <c r="D195">
        <v>1</v>
      </c>
      <c r="E195">
        <v>3403</v>
      </c>
      <c r="F195">
        <v>0</v>
      </c>
      <c r="G195">
        <v>0</v>
      </c>
      <c r="H195">
        <v>0</v>
      </c>
      <c r="I195">
        <v>0</v>
      </c>
      <c r="J195">
        <v>1</v>
      </c>
      <c r="K195">
        <v>0</v>
      </c>
      <c r="L195">
        <v>5</v>
      </c>
      <c r="M195">
        <v>9</v>
      </c>
      <c r="N195">
        <v>2013</v>
      </c>
      <c r="O195">
        <v>40</v>
      </c>
      <c r="P195">
        <v>20000</v>
      </c>
      <c r="Q195">
        <v>1</v>
      </c>
      <c r="R195">
        <v>1</v>
      </c>
      <c r="S195">
        <v>1</v>
      </c>
      <c r="T195">
        <v>20000</v>
      </c>
      <c r="U195">
        <v>1</v>
      </c>
      <c r="V195">
        <v>0</v>
      </c>
      <c r="W195">
        <v>55.933</v>
      </c>
      <c r="X195">
        <v>0</v>
      </c>
      <c r="Y195">
        <v>1</v>
      </c>
    </row>
    <row r="196" spans="1:25">
      <c r="A196">
        <v>195</v>
      </c>
      <c r="B196">
        <v>31</v>
      </c>
      <c r="C196">
        <v>1</v>
      </c>
      <c r="D196">
        <v>1</v>
      </c>
      <c r="E196">
        <v>3403</v>
      </c>
      <c r="F196">
        <v>0</v>
      </c>
      <c r="G196">
        <v>0</v>
      </c>
      <c r="H196">
        <v>0</v>
      </c>
      <c r="I196">
        <v>0</v>
      </c>
      <c r="J196">
        <v>1</v>
      </c>
      <c r="K196">
        <v>0</v>
      </c>
      <c r="L196">
        <v>5</v>
      </c>
      <c r="M196">
        <v>9</v>
      </c>
      <c r="N196">
        <v>2013</v>
      </c>
      <c r="O196">
        <v>40</v>
      </c>
      <c r="P196">
        <v>20000</v>
      </c>
      <c r="Q196">
        <v>1</v>
      </c>
      <c r="R196">
        <v>1</v>
      </c>
      <c r="S196">
        <v>1</v>
      </c>
      <c r="T196">
        <v>20000</v>
      </c>
      <c r="U196">
        <v>1</v>
      </c>
      <c r="V196">
        <v>0</v>
      </c>
      <c r="W196">
        <v>55.933</v>
      </c>
      <c r="X196">
        <v>0</v>
      </c>
      <c r="Y196">
        <v>1</v>
      </c>
    </row>
    <row r="197" spans="1:25">
      <c r="A197">
        <v>196</v>
      </c>
      <c r="B197">
        <v>31</v>
      </c>
      <c r="C197">
        <v>1</v>
      </c>
      <c r="D197">
        <v>1</v>
      </c>
      <c r="E197">
        <v>3401</v>
      </c>
      <c r="F197">
        <v>0</v>
      </c>
      <c r="G197">
        <v>0</v>
      </c>
      <c r="H197">
        <v>0</v>
      </c>
      <c r="I197">
        <v>1</v>
      </c>
      <c r="J197">
        <v>0</v>
      </c>
      <c r="K197">
        <v>0</v>
      </c>
      <c r="L197">
        <v>4</v>
      </c>
      <c r="M197">
        <v>9</v>
      </c>
      <c r="N197">
        <v>2013</v>
      </c>
      <c r="O197">
        <v>48</v>
      </c>
      <c r="P197">
        <v>12000</v>
      </c>
      <c r="Q197">
        <v>1</v>
      </c>
      <c r="R197">
        <v>1</v>
      </c>
      <c r="S197">
        <v>0</v>
      </c>
      <c r="T197">
        <v>12000</v>
      </c>
      <c r="U197">
        <v>0</v>
      </c>
      <c r="V197">
        <v>0</v>
      </c>
      <c r="W197">
        <v>-6.5669950000000004</v>
      </c>
      <c r="X197">
        <v>1</v>
      </c>
      <c r="Y197">
        <v>1</v>
      </c>
    </row>
    <row r="198" spans="1:25">
      <c r="A198">
        <v>197</v>
      </c>
      <c r="B198">
        <v>31</v>
      </c>
      <c r="C198">
        <v>1</v>
      </c>
      <c r="D198">
        <v>1</v>
      </c>
      <c r="E198">
        <v>3401</v>
      </c>
      <c r="F198">
        <v>0</v>
      </c>
      <c r="G198">
        <v>0</v>
      </c>
      <c r="H198">
        <v>0</v>
      </c>
      <c r="I198">
        <v>1</v>
      </c>
      <c r="J198">
        <v>0</v>
      </c>
      <c r="K198">
        <v>0</v>
      </c>
      <c r="L198">
        <v>4</v>
      </c>
      <c r="M198">
        <v>9</v>
      </c>
      <c r="N198">
        <v>2013</v>
      </c>
      <c r="O198">
        <v>48</v>
      </c>
      <c r="P198">
        <v>12000</v>
      </c>
      <c r="Q198">
        <v>1</v>
      </c>
      <c r="R198">
        <v>1</v>
      </c>
      <c r="S198">
        <v>0</v>
      </c>
      <c r="T198">
        <v>12000</v>
      </c>
      <c r="U198">
        <v>0</v>
      </c>
      <c r="V198">
        <v>0</v>
      </c>
      <c r="W198">
        <v>-6.5669950000000004</v>
      </c>
      <c r="X198">
        <v>1</v>
      </c>
      <c r="Y198">
        <v>1</v>
      </c>
    </row>
    <row r="199" spans="1:25">
      <c r="A199">
        <v>198</v>
      </c>
      <c r="B199">
        <v>32</v>
      </c>
      <c r="C199">
        <v>1</v>
      </c>
      <c r="D199">
        <v>1</v>
      </c>
      <c r="E199">
        <v>5103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1</v>
      </c>
      <c r="L199">
        <v>6</v>
      </c>
      <c r="M199">
        <v>9</v>
      </c>
      <c r="N199">
        <v>2013</v>
      </c>
      <c r="O199">
        <v>40</v>
      </c>
      <c r="P199">
        <v>30000</v>
      </c>
      <c r="Q199">
        <v>1</v>
      </c>
      <c r="R199">
        <v>1</v>
      </c>
      <c r="S199">
        <v>1</v>
      </c>
      <c r="T199">
        <v>30000</v>
      </c>
      <c r="U199">
        <v>1</v>
      </c>
      <c r="V199">
        <v>0</v>
      </c>
      <c r="W199">
        <v>117.15130000000001</v>
      </c>
      <c r="X199">
        <v>1</v>
      </c>
      <c r="Y199">
        <v>1</v>
      </c>
    </row>
    <row r="200" spans="1:25">
      <c r="A200">
        <v>199</v>
      </c>
      <c r="B200">
        <v>32</v>
      </c>
      <c r="C200">
        <v>1</v>
      </c>
      <c r="D200">
        <v>1</v>
      </c>
      <c r="E200">
        <v>5103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1</v>
      </c>
      <c r="L200">
        <v>6</v>
      </c>
      <c r="M200">
        <v>9</v>
      </c>
      <c r="N200">
        <v>2013</v>
      </c>
      <c r="O200">
        <v>0</v>
      </c>
      <c r="P200">
        <v>29800</v>
      </c>
      <c r="Q200">
        <v>1</v>
      </c>
      <c r="R200">
        <v>1</v>
      </c>
      <c r="S200">
        <v>1</v>
      </c>
      <c r="T200">
        <v>29800</v>
      </c>
      <c r="U200">
        <v>1</v>
      </c>
      <c r="V200">
        <v>0</v>
      </c>
      <c r="W200" t="s">
        <v>98</v>
      </c>
      <c r="X200">
        <v>1</v>
      </c>
      <c r="Y200">
        <v>1</v>
      </c>
    </row>
    <row r="201" spans="1:25">
      <c r="A201">
        <v>200</v>
      </c>
      <c r="B201">
        <v>32</v>
      </c>
      <c r="C201">
        <v>1</v>
      </c>
      <c r="D201">
        <v>1</v>
      </c>
      <c r="E201">
        <v>5802</v>
      </c>
      <c r="F201">
        <v>0</v>
      </c>
      <c r="G201">
        <v>0</v>
      </c>
      <c r="H201">
        <v>0</v>
      </c>
      <c r="I201">
        <v>0</v>
      </c>
      <c r="J201">
        <v>1</v>
      </c>
      <c r="K201">
        <v>0</v>
      </c>
      <c r="L201">
        <v>5</v>
      </c>
      <c r="M201">
        <v>9</v>
      </c>
      <c r="N201">
        <v>2013</v>
      </c>
      <c r="O201">
        <v>48</v>
      </c>
      <c r="P201">
        <v>9000</v>
      </c>
      <c r="Q201">
        <v>1</v>
      </c>
      <c r="R201">
        <v>1</v>
      </c>
      <c r="S201">
        <v>1</v>
      </c>
      <c r="T201">
        <v>9000</v>
      </c>
      <c r="U201">
        <v>1</v>
      </c>
      <c r="V201">
        <v>0</v>
      </c>
      <c r="W201">
        <v>-23.47373</v>
      </c>
      <c r="X201">
        <v>0</v>
      </c>
      <c r="Y201">
        <v>1</v>
      </c>
    </row>
    <row r="202" spans="1:25">
      <c r="A202">
        <v>201</v>
      </c>
      <c r="B202">
        <v>36</v>
      </c>
      <c r="C202">
        <v>1</v>
      </c>
      <c r="D202">
        <v>1</v>
      </c>
      <c r="E202">
        <v>3403</v>
      </c>
      <c r="F202">
        <v>0</v>
      </c>
      <c r="G202">
        <v>0</v>
      </c>
      <c r="H202">
        <v>0</v>
      </c>
      <c r="I202">
        <v>1</v>
      </c>
      <c r="J202">
        <v>0</v>
      </c>
      <c r="K202">
        <v>0</v>
      </c>
      <c r="L202">
        <v>4</v>
      </c>
      <c r="M202">
        <v>9</v>
      </c>
      <c r="N202">
        <v>2013</v>
      </c>
      <c r="O202">
        <v>44</v>
      </c>
      <c r="P202">
        <v>6900</v>
      </c>
      <c r="Q202">
        <v>1</v>
      </c>
      <c r="R202">
        <v>1</v>
      </c>
      <c r="S202">
        <v>0</v>
      </c>
      <c r="T202">
        <v>6900</v>
      </c>
      <c r="U202">
        <v>1</v>
      </c>
      <c r="V202">
        <v>0</v>
      </c>
      <c r="W202">
        <v>-34.805979999999998</v>
      </c>
      <c r="X202">
        <v>0</v>
      </c>
      <c r="Y202">
        <v>1</v>
      </c>
    </row>
    <row r="203" spans="1:25">
      <c r="A203">
        <v>202</v>
      </c>
      <c r="B203">
        <v>42</v>
      </c>
      <c r="C203">
        <v>1</v>
      </c>
      <c r="D203">
        <v>1</v>
      </c>
      <c r="E203">
        <v>7201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1</v>
      </c>
      <c r="L203">
        <v>6</v>
      </c>
      <c r="M203">
        <v>9</v>
      </c>
      <c r="N203">
        <v>2013</v>
      </c>
      <c r="O203">
        <v>40</v>
      </c>
      <c r="P203">
        <v>11900</v>
      </c>
      <c r="Q203">
        <v>1</v>
      </c>
      <c r="R203">
        <v>1</v>
      </c>
      <c r="S203">
        <v>1</v>
      </c>
      <c r="T203">
        <v>11900</v>
      </c>
      <c r="U203">
        <v>1</v>
      </c>
      <c r="V203">
        <v>0</v>
      </c>
      <c r="W203">
        <v>-0.73275800000000002</v>
      </c>
      <c r="X203">
        <v>0</v>
      </c>
      <c r="Y203">
        <v>1</v>
      </c>
    </row>
    <row r="204" spans="1:25">
      <c r="A204">
        <v>203</v>
      </c>
      <c r="B204">
        <v>42</v>
      </c>
      <c r="C204">
        <v>1</v>
      </c>
      <c r="D204">
        <v>1</v>
      </c>
      <c r="E204">
        <v>7207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1</v>
      </c>
      <c r="L204">
        <v>6</v>
      </c>
      <c r="M204">
        <v>9</v>
      </c>
      <c r="N204">
        <v>2013</v>
      </c>
      <c r="O204">
        <v>40</v>
      </c>
      <c r="P204">
        <v>15000</v>
      </c>
      <c r="Q204">
        <v>1</v>
      </c>
      <c r="R204">
        <v>1</v>
      </c>
      <c r="S204">
        <v>1</v>
      </c>
      <c r="T204">
        <v>15000</v>
      </c>
      <c r="U204">
        <v>1</v>
      </c>
      <c r="V204">
        <v>0</v>
      </c>
      <c r="W204">
        <v>18.642240000000001</v>
      </c>
      <c r="X204">
        <v>0</v>
      </c>
      <c r="Y204">
        <v>1</v>
      </c>
    </row>
    <row r="205" spans="1:25">
      <c r="A205">
        <v>204</v>
      </c>
      <c r="B205">
        <v>49</v>
      </c>
      <c r="C205">
        <v>1</v>
      </c>
      <c r="D205">
        <v>1</v>
      </c>
      <c r="E205">
        <v>3101</v>
      </c>
      <c r="F205">
        <v>0</v>
      </c>
      <c r="G205">
        <v>0</v>
      </c>
      <c r="H205">
        <v>0</v>
      </c>
      <c r="I205">
        <v>0</v>
      </c>
      <c r="J205">
        <v>1</v>
      </c>
      <c r="K205">
        <v>0</v>
      </c>
      <c r="L205">
        <v>5</v>
      </c>
      <c r="M205">
        <v>9</v>
      </c>
      <c r="N205">
        <v>2013</v>
      </c>
      <c r="O205">
        <v>48</v>
      </c>
      <c r="P205">
        <v>15900</v>
      </c>
      <c r="Q205">
        <v>1</v>
      </c>
      <c r="R205">
        <v>1</v>
      </c>
      <c r="S205">
        <v>1</v>
      </c>
      <c r="T205">
        <v>15900</v>
      </c>
      <c r="U205">
        <v>1</v>
      </c>
      <c r="V205">
        <v>0</v>
      </c>
      <c r="W205">
        <v>13.091089999999999</v>
      </c>
      <c r="X205">
        <v>1</v>
      </c>
      <c r="Y205">
        <v>1</v>
      </c>
    </row>
    <row r="206" spans="1:25">
      <c r="A206">
        <v>205</v>
      </c>
      <c r="B206">
        <v>50</v>
      </c>
      <c r="C206">
        <v>1</v>
      </c>
      <c r="D206">
        <v>1</v>
      </c>
      <c r="E206">
        <v>5803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1</v>
      </c>
      <c r="L206">
        <v>6</v>
      </c>
      <c r="M206">
        <v>9</v>
      </c>
      <c r="N206">
        <v>2013</v>
      </c>
      <c r="O206">
        <v>48</v>
      </c>
      <c r="P206">
        <v>15000</v>
      </c>
      <c r="Q206">
        <v>1</v>
      </c>
      <c r="R206">
        <v>1</v>
      </c>
      <c r="S206">
        <v>1</v>
      </c>
      <c r="T206">
        <v>15000</v>
      </c>
      <c r="U206">
        <v>1</v>
      </c>
      <c r="V206">
        <v>0</v>
      </c>
      <c r="W206">
        <v>9.7591280000000005</v>
      </c>
      <c r="X206">
        <v>1</v>
      </c>
      <c r="Y206">
        <v>1</v>
      </c>
    </row>
    <row r="207" spans="1:25">
      <c r="A207">
        <v>206</v>
      </c>
      <c r="B207">
        <v>29</v>
      </c>
      <c r="C207">
        <v>1</v>
      </c>
      <c r="D207">
        <v>1</v>
      </c>
      <c r="E207">
        <v>4802</v>
      </c>
      <c r="F207">
        <v>0</v>
      </c>
      <c r="G207">
        <v>0</v>
      </c>
      <c r="H207">
        <v>0</v>
      </c>
      <c r="I207">
        <v>0</v>
      </c>
      <c r="J207">
        <v>1</v>
      </c>
      <c r="K207">
        <v>0</v>
      </c>
      <c r="L207">
        <v>5</v>
      </c>
      <c r="M207">
        <v>9</v>
      </c>
      <c r="N207">
        <v>2013</v>
      </c>
      <c r="O207">
        <v>40</v>
      </c>
      <c r="P207">
        <v>14000</v>
      </c>
      <c r="Q207">
        <v>1</v>
      </c>
      <c r="R207">
        <v>1</v>
      </c>
      <c r="S207">
        <v>1</v>
      </c>
      <c r="T207">
        <v>14000</v>
      </c>
      <c r="U207">
        <v>0</v>
      </c>
      <c r="V207">
        <v>0</v>
      </c>
      <c r="W207">
        <v>21.436029999999999</v>
      </c>
      <c r="X207">
        <v>1</v>
      </c>
      <c r="Y207">
        <v>1</v>
      </c>
    </row>
    <row r="208" spans="1:25">
      <c r="A208">
        <v>207</v>
      </c>
      <c r="B208">
        <v>30</v>
      </c>
      <c r="C208">
        <v>1</v>
      </c>
      <c r="D208">
        <v>1</v>
      </c>
      <c r="E208">
        <v>4802</v>
      </c>
      <c r="F208">
        <v>0</v>
      </c>
      <c r="G208">
        <v>0</v>
      </c>
      <c r="H208">
        <v>0</v>
      </c>
      <c r="I208">
        <v>0</v>
      </c>
      <c r="J208">
        <v>1</v>
      </c>
      <c r="K208">
        <v>0</v>
      </c>
      <c r="L208">
        <v>5</v>
      </c>
      <c r="M208">
        <v>9</v>
      </c>
      <c r="N208">
        <v>2013</v>
      </c>
      <c r="O208">
        <v>40</v>
      </c>
      <c r="P208">
        <v>14000</v>
      </c>
      <c r="Q208">
        <v>1</v>
      </c>
      <c r="R208">
        <v>1</v>
      </c>
      <c r="S208">
        <v>1</v>
      </c>
      <c r="T208">
        <v>14000</v>
      </c>
      <c r="U208">
        <v>0</v>
      </c>
      <c r="V208">
        <v>0</v>
      </c>
      <c r="W208">
        <v>19.861260000000001</v>
      </c>
      <c r="X208">
        <v>1</v>
      </c>
      <c r="Y208">
        <v>1</v>
      </c>
    </row>
    <row r="209" spans="1:25">
      <c r="A209">
        <v>208</v>
      </c>
      <c r="B209">
        <v>30</v>
      </c>
      <c r="C209">
        <v>1</v>
      </c>
      <c r="D209">
        <v>1</v>
      </c>
      <c r="E209">
        <v>3402</v>
      </c>
      <c r="F209">
        <v>0</v>
      </c>
      <c r="G209">
        <v>0</v>
      </c>
      <c r="H209">
        <v>0</v>
      </c>
      <c r="I209">
        <v>0</v>
      </c>
      <c r="J209">
        <v>1</v>
      </c>
      <c r="K209">
        <v>0</v>
      </c>
      <c r="L209">
        <v>5</v>
      </c>
      <c r="M209">
        <v>8</v>
      </c>
      <c r="N209">
        <v>2014</v>
      </c>
      <c r="O209">
        <v>40</v>
      </c>
      <c r="P209">
        <v>16000</v>
      </c>
      <c r="Q209">
        <v>1</v>
      </c>
      <c r="R209">
        <v>1</v>
      </c>
      <c r="S209">
        <v>1</v>
      </c>
      <c r="T209">
        <v>16000</v>
      </c>
      <c r="U209">
        <v>1</v>
      </c>
      <c r="V209">
        <v>0</v>
      </c>
      <c r="W209">
        <v>32.361260000000001</v>
      </c>
      <c r="X209">
        <v>1</v>
      </c>
      <c r="Y209">
        <v>1</v>
      </c>
    </row>
    <row r="210" spans="1:25">
      <c r="A210">
        <v>209</v>
      </c>
      <c r="B210">
        <v>30</v>
      </c>
      <c r="C210">
        <v>1</v>
      </c>
      <c r="D210">
        <v>1</v>
      </c>
      <c r="E210">
        <v>3402</v>
      </c>
      <c r="F210">
        <v>0</v>
      </c>
      <c r="G210">
        <v>0</v>
      </c>
      <c r="H210">
        <v>0</v>
      </c>
      <c r="I210">
        <v>0</v>
      </c>
      <c r="J210">
        <v>1</v>
      </c>
      <c r="K210">
        <v>0</v>
      </c>
      <c r="L210">
        <v>5</v>
      </c>
      <c r="M210">
        <v>8</v>
      </c>
      <c r="N210">
        <v>2014</v>
      </c>
      <c r="O210">
        <v>40</v>
      </c>
      <c r="P210">
        <v>14200</v>
      </c>
      <c r="Q210">
        <v>1</v>
      </c>
      <c r="R210">
        <v>1</v>
      </c>
      <c r="S210">
        <v>1</v>
      </c>
      <c r="T210">
        <v>14200</v>
      </c>
      <c r="U210">
        <v>1</v>
      </c>
      <c r="V210">
        <v>0</v>
      </c>
      <c r="W210">
        <v>21.111260000000001</v>
      </c>
      <c r="X210">
        <v>1</v>
      </c>
      <c r="Y210">
        <v>1</v>
      </c>
    </row>
    <row r="211" spans="1:25">
      <c r="A211">
        <v>210</v>
      </c>
      <c r="B211">
        <v>43</v>
      </c>
      <c r="C211">
        <v>1</v>
      </c>
      <c r="D211">
        <v>1</v>
      </c>
      <c r="E211">
        <v>3403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1</v>
      </c>
      <c r="L211">
        <v>6</v>
      </c>
      <c r="M211">
        <v>8</v>
      </c>
      <c r="N211">
        <v>2014</v>
      </c>
      <c r="O211">
        <v>40</v>
      </c>
      <c r="P211">
        <v>15000</v>
      </c>
      <c r="Q211">
        <v>1</v>
      </c>
      <c r="R211">
        <v>1</v>
      </c>
      <c r="S211">
        <v>1</v>
      </c>
      <c r="T211">
        <v>15000</v>
      </c>
      <c r="U211">
        <v>1</v>
      </c>
      <c r="V211">
        <v>0</v>
      </c>
      <c r="W211">
        <v>18.972169999999998</v>
      </c>
      <c r="X211">
        <v>0</v>
      </c>
      <c r="Y211">
        <v>1</v>
      </c>
    </row>
    <row r="212" spans="1:25">
      <c r="A212">
        <v>211</v>
      </c>
      <c r="B212">
        <v>44</v>
      </c>
      <c r="C212">
        <v>1</v>
      </c>
      <c r="D212">
        <v>1</v>
      </c>
      <c r="E212">
        <v>3403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1</v>
      </c>
      <c r="L212">
        <v>6</v>
      </c>
      <c r="M212">
        <v>8</v>
      </c>
      <c r="N212">
        <v>2014</v>
      </c>
      <c r="O212">
        <v>40</v>
      </c>
      <c r="P212">
        <v>15000</v>
      </c>
      <c r="Q212">
        <v>1</v>
      </c>
      <c r="R212">
        <v>1</v>
      </c>
      <c r="S212">
        <v>1</v>
      </c>
      <c r="T212">
        <v>15000</v>
      </c>
      <c r="U212">
        <v>1</v>
      </c>
      <c r="V212">
        <v>0</v>
      </c>
      <c r="W212">
        <v>19.448619999999998</v>
      </c>
      <c r="X212">
        <v>0</v>
      </c>
      <c r="Y212">
        <v>1</v>
      </c>
    </row>
    <row r="213" spans="1:25">
      <c r="A213">
        <v>212</v>
      </c>
      <c r="B213">
        <v>50</v>
      </c>
      <c r="C213">
        <v>1</v>
      </c>
      <c r="D213">
        <v>1</v>
      </c>
      <c r="E213">
        <v>3101</v>
      </c>
      <c r="F213">
        <v>0</v>
      </c>
      <c r="G213">
        <v>0</v>
      </c>
      <c r="H213">
        <v>0</v>
      </c>
      <c r="I213">
        <v>0</v>
      </c>
      <c r="J213">
        <v>1</v>
      </c>
      <c r="K213">
        <v>0</v>
      </c>
      <c r="L213">
        <v>5</v>
      </c>
      <c r="M213">
        <v>8</v>
      </c>
      <c r="N213">
        <v>2014</v>
      </c>
      <c r="O213">
        <v>35</v>
      </c>
      <c r="P213">
        <v>15000</v>
      </c>
      <c r="Q213">
        <v>1</v>
      </c>
      <c r="R213">
        <v>1</v>
      </c>
      <c r="S213">
        <v>1</v>
      </c>
      <c r="T213">
        <v>15000</v>
      </c>
      <c r="U213">
        <v>1</v>
      </c>
      <c r="V213">
        <v>0</v>
      </c>
      <c r="W213">
        <v>38.776980000000002</v>
      </c>
      <c r="X213">
        <v>1</v>
      </c>
      <c r="Y213">
        <v>1</v>
      </c>
    </row>
    <row r="214" spans="1:25">
      <c r="A214">
        <v>213</v>
      </c>
      <c r="B214">
        <v>50</v>
      </c>
      <c r="C214">
        <v>1</v>
      </c>
      <c r="D214">
        <v>1</v>
      </c>
      <c r="E214">
        <v>3101</v>
      </c>
      <c r="F214">
        <v>0</v>
      </c>
      <c r="G214">
        <v>0</v>
      </c>
      <c r="H214">
        <v>0</v>
      </c>
      <c r="I214">
        <v>0</v>
      </c>
      <c r="J214">
        <v>1</v>
      </c>
      <c r="K214">
        <v>0</v>
      </c>
      <c r="L214">
        <v>5</v>
      </c>
      <c r="M214">
        <v>8</v>
      </c>
      <c r="N214">
        <v>2014</v>
      </c>
      <c r="O214">
        <v>40</v>
      </c>
      <c r="P214">
        <v>14200</v>
      </c>
      <c r="Q214">
        <v>1</v>
      </c>
      <c r="R214">
        <v>1</v>
      </c>
      <c r="S214">
        <v>1</v>
      </c>
      <c r="T214">
        <v>14200</v>
      </c>
      <c r="U214">
        <v>1</v>
      </c>
      <c r="V214">
        <v>0</v>
      </c>
      <c r="W214">
        <v>20.384129999999999</v>
      </c>
      <c r="X214">
        <v>1</v>
      </c>
      <c r="Y214">
        <v>1</v>
      </c>
    </row>
    <row r="215" spans="1:25">
      <c r="A215">
        <v>214</v>
      </c>
      <c r="B215">
        <v>51</v>
      </c>
      <c r="C215">
        <v>1</v>
      </c>
      <c r="D215">
        <v>1</v>
      </c>
      <c r="E215">
        <v>3403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1</v>
      </c>
      <c r="L215">
        <v>6</v>
      </c>
      <c r="M215">
        <v>8</v>
      </c>
      <c r="N215">
        <v>2014</v>
      </c>
      <c r="O215">
        <v>40</v>
      </c>
      <c r="P215">
        <v>15000</v>
      </c>
      <c r="Q215">
        <v>1</v>
      </c>
      <c r="R215">
        <v>1</v>
      </c>
      <c r="S215">
        <v>1</v>
      </c>
      <c r="T215">
        <v>15000</v>
      </c>
      <c r="U215">
        <v>1</v>
      </c>
      <c r="V215">
        <v>0</v>
      </c>
      <c r="W215">
        <v>26.88618</v>
      </c>
      <c r="X215">
        <v>0</v>
      </c>
      <c r="Y215">
        <v>1</v>
      </c>
    </row>
    <row r="216" spans="1:25">
      <c r="A216">
        <v>215</v>
      </c>
      <c r="B216">
        <v>51</v>
      </c>
      <c r="C216">
        <v>1</v>
      </c>
      <c r="D216">
        <v>1</v>
      </c>
      <c r="E216">
        <v>3403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1</v>
      </c>
      <c r="L216">
        <v>6</v>
      </c>
      <c r="M216">
        <v>8</v>
      </c>
      <c r="N216">
        <v>2014</v>
      </c>
      <c r="O216">
        <v>40</v>
      </c>
      <c r="P216">
        <v>14800</v>
      </c>
      <c r="Q216">
        <v>1</v>
      </c>
      <c r="R216">
        <v>1</v>
      </c>
      <c r="S216">
        <v>1</v>
      </c>
      <c r="T216">
        <v>14800</v>
      </c>
      <c r="U216">
        <v>1</v>
      </c>
      <c r="V216">
        <v>0</v>
      </c>
      <c r="W216">
        <v>25.63618</v>
      </c>
      <c r="X216">
        <v>0</v>
      </c>
      <c r="Y216">
        <v>1</v>
      </c>
    </row>
    <row r="217" spans="1:25">
      <c r="A217">
        <v>216</v>
      </c>
      <c r="B217">
        <v>28</v>
      </c>
      <c r="C217">
        <v>1</v>
      </c>
      <c r="D217">
        <v>1</v>
      </c>
      <c r="E217">
        <v>3403</v>
      </c>
      <c r="F217">
        <v>0</v>
      </c>
      <c r="G217">
        <v>0</v>
      </c>
      <c r="H217">
        <v>1</v>
      </c>
      <c r="I217">
        <v>0</v>
      </c>
      <c r="J217">
        <v>0</v>
      </c>
      <c r="K217">
        <v>0</v>
      </c>
      <c r="L217">
        <v>3</v>
      </c>
      <c r="M217">
        <v>7</v>
      </c>
      <c r="N217">
        <v>2015</v>
      </c>
      <c r="O217">
        <v>0</v>
      </c>
      <c r="P217">
        <v>11800</v>
      </c>
      <c r="Q217">
        <v>1</v>
      </c>
      <c r="R217">
        <v>1</v>
      </c>
      <c r="S217">
        <v>1</v>
      </c>
      <c r="T217">
        <v>11800</v>
      </c>
      <c r="U217">
        <v>1</v>
      </c>
      <c r="V217">
        <v>0</v>
      </c>
      <c r="W217" t="s">
        <v>98</v>
      </c>
      <c r="X217">
        <v>0</v>
      </c>
      <c r="Y217">
        <v>1</v>
      </c>
    </row>
    <row r="218" spans="1:25">
      <c r="A218">
        <v>217</v>
      </c>
      <c r="B218">
        <v>28</v>
      </c>
      <c r="C218">
        <v>1</v>
      </c>
      <c r="D218">
        <v>1</v>
      </c>
      <c r="E218">
        <v>3401</v>
      </c>
      <c r="F218">
        <v>0</v>
      </c>
      <c r="G218">
        <v>0</v>
      </c>
      <c r="H218">
        <v>0</v>
      </c>
      <c r="I218">
        <v>1</v>
      </c>
      <c r="J218">
        <v>0</v>
      </c>
      <c r="K218">
        <v>0</v>
      </c>
      <c r="L218">
        <v>4</v>
      </c>
      <c r="M218">
        <v>7</v>
      </c>
      <c r="N218">
        <v>2015</v>
      </c>
      <c r="O218">
        <v>44</v>
      </c>
      <c r="P218">
        <v>7900</v>
      </c>
      <c r="Q218">
        <v>1</v>
      </c>
      <c r="R218">
        <v>1</v>
      </c>
      <c r="S218">
        <v>0</v>
      </c>
      <c r="T218">
        <v>7900</v>
      </c>
      <c r="U218">
        <v>1</v>
      </c>
      <c r="V218">
        <v>0</v>
      </c>
      <c r="W218">
        <v>-19.456330000000001</v>
      </c>
      <c r="X218">
        <v>0</v>
      </c>
      <c r="Y218">
        <v>1</v>
      </c>
    </row>
    <row r="219" spans="1:25">
      <c r="A219">
        <v>218</v>
      </c>
      <c r="B219">
        <v>29</v>
      </c>
      <c r="C219">
        <v>1</v>
      </c>
      <c r="D219">
        <v>1</v>
      </c>
      <c r="E219">
        <v>4802</v>
      </c>
      <c r="F219">
        <v>0</v>
      </c>
      <c r="G219">
        <v>0</v>
      </c>
      <c r="H219">
        <v>0</v>
      </c>
      <c r="I219">
        <v>0</v>
      </c>
      <c r="J219">
        <v>1</v>
      </c>
      <c r="K219">
        <v>0</v>
      </c>
      <c r="L219">
        <v>5</v>
      </c>
      <c r="M219">
        <v>7</v>
      </c>
      <c r="N219">
        <v>2015</v>
      </c>
      <c r="O219">
        <v>44</v>
      </c>
      <c r="P219">
        <v>12000</v>
      </c>
      <c r="Q219">
        <v>1</v>
      </c>
      <c r="R219">
        <v>1</v>
      </c>
      <c r="S219">
        <v>1</v>
      </c>
      <c r="T219">
        <v>12000</v>
      </c>
      <c r="U219">
        <v>0</v>
      </c>
      <c r="V219">
        <v>0</v>
      </c>
      <c r="W219">
        <v>2.1178430000000001</v>
      </c>
      <c r="X219">
        <v>1</v>
      </c>
      <c r="Y219">
        <v>1</v>
      </c>
    </row>
    <row r="220" spans="1:25">
      <c r="A220">
        <v>219</v>
      </c>
      <c r="B220">
        <v>29</v>
      </c>
      <c r="C220">
        <v>1</v>
      </c>
      <c r="D220">
        <v>1</v>
      </c>
      <c r="E220">
        <v>3403</v>
      </c>
      <c r="F220">
        <v>0</v>
      </c>
      <c r="G220">
        <v>0</v>
      </c>
      <c r="H220">
        <v>1</v>
      </c>
      <c r="I220">
        <v>0</v>
      </c>
      <c r="J220">
        <v>0</v>
      </c>
      <c r="K220">
        <v>0</v>
      </c>
      <c r="L220">
        <v>3</v>
      </c>
      <c r="M220">
        <v>7</v>
      </c>
      <c r="N220">
        <v>2015</v>
      </c>
      <c r="O220">
        <v>40</v>
      </c>
      <c r="P220">
        <v>15000</v>
      </c>
      <c r="Q220">
        <v>1</v>
      </c>
      <c r="R220">
        <v>1</v>
      </c>
      <c r="S220">
        <v>1</v>
      </c>
      <c r="T220">
        <v>15000</v>
      </c>
      <c r="U220">
        <v>1</v>
      </c>
      <c r="V220">
        <v>0</v>
      </c>
      <c r="W220">
        <v>27.686029999999999</v>
      </c>
      <c r="X220">
        <v>0</v>
      </c>
      <c r="Y220">
        <v>1</v>
      </c>
    </row>
    <row r="221" spans="1:25">
      <c r="A221">
        <v>220</v>
      </c>
      <c r="B221">
        <v>29</v>
      </c>
      <c r="C221">
        <v>1</v>
      </c>
      <c r="D221">
        <v>1</v>
      </c>
      <c r="E221">
        <v>3401</v>
      </c>
      <c r="F221">
        <v>0</v>
      </c>
      <c r="G221">
        <v>0</v>
      </c>
      <c r="H221">
        <v>0</v>
      </c>
      <c r="I221">
        <v>1</v>
      </c>
      <c r="J221">
        <v>0</v>
      </c>
      <c r="K221">
        <v>0</v>
      </c>
      <c r="L221">
        <v>4</v>
      </c>
      <c r="M221">
        <v>7</v>
      </c>
      <c r="N221">
        <v>2015</v>
      </c>
      <c r="O221">
        <v>44</v>
      </c>
      <c r="P221">
        <v>8000</v>
      </c>
      <c r="Q221">
        <v>1</v>
      </c>
      <c r="R221">
        <v>1</v>
      </c>
      <c r="S221">
        <v>0</v>
      </c>
      <c r="T221">
        <v>8000</v>
      </c>
      <c r="U221">
        <v>1</v>
      </c>
      <c r="V221">
        <v>0</v>
      </c>
      <c r="W221">
        <v>-20.60943</v>
      </c>
      <c r="X221">
        <v>0</v>
      </c>
      <c r="Y221">
        <v>1</v>
      </c>
    </row>
    <row r="222" spans="1:25">
      <c r="A222">
        <v>221</v>
      </c>
      <c r="B222">
        <v>27</v>
      </c>
      <c r="C222">
        <v>1</v>
      </c>
      <c r="D222">
        <v>1</v>
      </c>
      <c r="E222">
        <v>4802</v>
      </c>
      <c r="F222">
        <v>0</v>
      </c>
      <c r="G222">
        <v>0</v>
      </c>
      <c r="H222">
        <v>0</v>
      </c>
      <c r="I222">
        <v>0</v>
      </c>
      <c r="J222">
        <v>1</v>
      </c>
      <c r="K222">
        <v>0</v>
      </c>
      <c r="L222">
        <v>5</v>
      </c>
      <c r="M222">
        <v>6</v>
      </c>
      <c r="N222">
        <v>2016</v>
      </c>
      <c r="O222">
        <v>44</v>
      </c>
      <c r="P222">
        <v>9800</v>
      </c>
      <c r="Q222">
        <v>1</v>
      </c>
      <c r="R222">
        <v>1</v>
      </c>
      <c r="S222">
        <v>1</v>
      </c>
      <c r="T222">
        <v>9800</v>
      </c>
      <c r="U222">
        <v>0</v>
      </c>
      <c r="V222">
        <v>0</v>
      </c>
      <c r="W222">
        <v>-6.793075</v>
      </c>
      <c r="X222">
        <v>1</v>
      </c>
      <c r="Y222">
        <v>1</v>
      </c>
    </row>
    <row r="223" spans="1:25">
      <c r="A223">
        <v>222</v>
      </c>
      <c r="B223">
        <v>27</v>
      </c>
      <c r="C223">
        <v>1</v>
      </c>
      <c r="D223">
        <v>1</v>
      </c>
      <c r="E223">
        <v>3404</v>
      </c>
      <c r="F223">
        <v>0</v>
      </c>
      <c r="G223">
        <v>0</v>
      </c>
      <c r="H223">
        <v>0</v>
      </c>
      <c r="I223">
        <v>1</v>
      </c>
      <c r="J223">
        <v>0</v>
      </c>
      <c r="K223">
        <v>0</v>
      </c>
      <c r="L223">
        <v>4</v>
      </c>
      <c r="M223">
        <v>6</v>
      </c>
      <c r="N223">
        <v>2016</v>
      </c>
      <c r="O223">
        <v>40</v>
      </c>
      <c r="P223">
        <v>20000</v>
      </c>
      <c r="Q223">
        <v>1</v>
      </c>
      <c r="R223">
        <v>1</v>
      </c>
      <c r="S223">
        <v>1</v>
      </c>
      <c r="T223">
        <v>20000</v>
      </c>
      <c r="U223">
        <v>1</v>
      </c>
      <c r="V223">
        <v>0</v>
      </c>
      <c r="W223">
        <v>62.525109999999998</v>
      </c>
      <c r="X223">
        <v>0</v>
      </c>
      <c r="Y223">
        <v>1</v>
      </c>
    </row>
    <row r="224" spans="1:25">
      <c r="A224">
        <v>223</v>
      </c>
      <c r="B224">
        <v>28</v>
      </c>
      <c r="C224">
        <v>1</v>
      </c>
      <c r="D224">
        <v>1</v>
      </c>
      <c r="E224">
        <v>3403</v>
      </c>
      <c r="F224">
        <v>0</v>
      </c>
      <c r="G224">
        <v>0</v>
      </c>
      <c r="H224">
        <v>0</v>
      </c>
      <c r="I224">
        <v>0</v>
      </c>
      <c r="J224">
        <v>1</v>
      </c>
      <c r="K224">
        <v>0</v>
      </c>
      <c r="L224">
        <v>5</v>
      </c>
      <c r="M224">
        <v>6</v>
      </c>
      <c r="N224">
        <v>2016</v>
      </c>
      <c r="O224">
        <v>48</v>
      </c>
      <c r="P224">
        <v>8000</v>
      </c>
      <c r="Q224">
        <v>1</v>
      </c>
      <c r="R224">
        <v>1</v>
      </c>
      <c r="S224">
        <v>1</v>
      </c>
      <c r="T224">
        <v>8000</v>
      </c>
      <c r="U224">
        <v>1</v>
      </c>
      <c r="V224">
        <v>0</v>
      </c>
      <c r="W224">
        <v>-22.676020000000001</v>
      </c>
      <c r="X224">
        <v>0</v>
      </c>
      <c r="Y224">
        <v>1</v>
      </c>
    </row>
    <row r="225" spans="1:25">
      <c r="A225">
        <v>224</v>
      </c>
      <c r="B225">
        <v>28</v>
      </c>
      <c r="C225">
        <v>1</v>
      </c>
      <c r="D225">
        <v>1</v>
      </c>
      <c r="E225">
        <v>4802</v>
      </c>
      <c r="F225">
        <v>0</v>
      </c>
      <c r="G225">
        <v>0</v>
      </c>
      <c r="H225">
        <v>0</v>
      </c>
      <c r="I225">
        <v>0</v>
      </c>
      <c r="J225">
        <v>1</v>
      </c>
      <c r="K225">
        <v>0</v>
      </c>
      <c r="L225">
        <v>5</v>
      </c>
      <c r="M225">
        <v>6</v>
      </c>
      <c r="N225">
        <v>2016</v>
      </c>
      <c r="O225">
        <v>44</v>
      </c>
      <c r="P225">
        <v>10000</v>
      </c>
      <c r="Q225">
        <v>1</v>
      </c>
      <c r="R225">
        <v>1</v>
      </c>
      <c r="S225">
        <v>1</v>
      </c>
      <c r="T225">
        <v>10000</v>
      </c>
      <c r="U225">
        <v>0</v>
      </c>
      <c r="V225">
        <v>0</v>
      </c>
      <c r="W225">
        <v>-7.5245100000000003</v>
      </c>
      <c r="X225">
        <v>1</v>
      </c>
      <c r="Y225">
        <v>1</v>
      </c>
    </row>
    <row r="226" spans="1:25">
      <c r="A226">
        <v>225</v>
      </c>
      <c r="B226">
        <v>28</v>
      </c>
      <c r="C226">
        <v>1</v>
      </c>
      <c r="D226">
        <v>1</v>
      </c>
      <c r="E226">
        <v>3404</v>
      </c>
      <c r="F226">
        <v>0</v>
      </c>
      <c r="G226">
        <v>0</v>
      </c>
      <c r="H226">
        <v>0</v>
      </c>
      <c r="I226">
        <v>1</v>
      </c>
      <c r="J226">
        <v>0</v>
      </c>
      <c r="K226">
        <v>0</v>
      </c>
      <c r="L226">
        <v>4</v>
      </c>
      <c r="M226">
        <v>6</v>
      </c>
      <c r="N226">
        <v>2016</v>
      </c>
      <c r="O226">
        <v>40</v>
      </c>
      <c r="P226">
        <v>20000</v>
      </c>
      <c r="Q226">
        <v>1</v>
      </c>
      <c r="R226">
        <v>1</v>
      </c>
      <c r="S226">
        <v>1</v>
      </c>
      <c r="T226">
        <v>20000</v>
      </c>
      <c r="U226">
        <v>1</v>
      </c>
      <c r="V226">
        <v>0</v>
      </c>
      <c r="W226">
        <v>60.657310000000003</v>
      </c>
      <c r="X226">
        <v>0</v>
      </c>
      <c r="Y226">
        <v>1</v>
      </c>
    </row>
    <row r="227" spans="1:25">
      <c r="A227">
        <v>226</v>
      </c>
      <c r="B227">
        <v>29</v>
      </c>
      <c r="C227">
        <v>1</v>
      </c>
      <c r="D227">
        <v>1</v>
      </c>
      <c r="E227">
        <v>3403</v>
      </c>
      <c r="F227">
        <v>0</v>
      </c>
      <c r="G227">
        <v>0</v>
      </c>
      <c r="H227">
        <v>0</v>
      </c>
      <c r="I227">
        <v>0</v>
      </c>
      <c r="J227">
        <v>1</v>
      </c>
      <c r="K227">
        <v>0</v>
      </c>
      <c r="L227">
        <v>5</v>
      </c>
      <c r="M227">
        <v>6</v>
      </c>
      <c r="N227">
        <v>2016</v>
      </c>
      <c r="O227">
        <v>48</v>
      </c>
      <c r="P227">
        <v>8000</v>
      </c>
      <c r="Q227">
        <v>1</v>
      </c>
      <c r="R227">
        <v>1</v>
      </c>
      <c r="S227">
        <v>1</v>
      </c>
      <c r="T227">
        <v>8000</v>
      </c>
      <c r="U227">
        <v>1</v>
      </c>
      <c r="V227">
        <v>0</v>
      </c>
      <c r="W227">
        <v>-24.397310000000001</v>
      </c>
      <c r="X227">
        <v>0</v>
      </c>
      <c r="Y227">
        <v>1</v>
      </c>
    </row>
    <row r="228" spans="1:25">
      <c r="A228">
        <v>227</v>
      </c>
      <c r="B228">
        <v>37</v>
      </c>
      <c r="C228">
        <v>1</v>
      </c>
      <c r="D228">
        <v>1</v>
      </c>
      <c r="E228">
        <v>3801</v>
      </c>
      <c r="F228">
        <v>0</v>
      </c>
      <c r="G228">
        <v>0</v>
      </c>
      <c r="H228">
        <v>0</v>
      </c>
      <c r="I228">
        <v>0</v>
      </c>
      <c r="J228">
        <v>1</v>
      </c>
      <c r="K228">
        <v>0</v>
      </c>
      <c r="L228">
        <v>5</v>
      </c>
      <c r="M228">
        <v>6</v>
      </c>
      <c r="N228">
        <v>2016</v>
      </c>
      <c r="O228">
        <v>44</v>
      </c>
      <c r="P228">
        <v>12000</v>
      </c>
      <c r="Q228">
        <v>1</v>
      </c>
      <c r="R228">
        <v>1</v>
      </c>
      <c r="S228">
        <v>1</v>
      </c>
      <c r="T228">
        <v>12000</v>
      </c>
      <c r="U228">
        <v>1</v>
      </c>
      <c r="V228">
        <v>0</v>
      </c>
      <c r="W228">
        <v>-6.3778689999999996</v>
      </c>
      <c r="X228">
        <v>1</v>
      </c>
      <c r="Y228">
        <v>1</v>
      </c>
    </row>
    <row r="229" spans="1:25">
      <c r="A229">
        <v>228</v>
      </c>
      <c r="B229">
        <v>47</v>
      </c>
      <c r="C229">
        <v>1</v>
      </c>
      <c r="D229">
        <v>1</v>
      </c>
      <c r="E229">
        <v>3101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1</v>
      </c>
      <c r="L229">
        <v>6</v>
      </c>
      <c r="M229">
        <v>6</v>
      </c>
      <c r="N229">
        <v>2016</v>
      </c>
      <c r="O229">
        <v>48</v>
      </c>
      <c r="P229">
        <v>12000</v>
      </c>
      <c r="Q229">
        <v>1</v>
      </c>
      <c r="R229">
        <v>1</v>
      </c>
      <c r="S229">
        <v>0</v>
      </c>
      <c r="T229">
        <v>12000</v>
      </c>
      <c r="U229">
        <v>1</v>
      </c>
      <c r="V229">
        <v>0</v>
      </c>
      <c r="W229">
        <v>-9.4929450000000006</v>
      </c>
      <c r="X229">
        <v>1</v>
      </c>
      <c r="Y229">
        <v>1</v>
      </c>
    </row>
    <row r="230" spans="1:25">
      <c r="A230">
        <v>229</v>
      </c>
      <c r="B230">
        <v>47</v>
      </c>
      <c r="C230">
        <v>1</v>
      </c>
      <c r="D230">
        <v>1</v>
      </c>
      <c r="E230">
        <v>3101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1</v>
      </c>
      <c r="L230">
        <v>6</v>
      </c>
      <c r="M230">
        <v>6</v>
      </c>
      <c r="N230">
        <v>2016</v>
      </c>
      <c r="O230">
        <v>48</v>
      </c>
      <c r="P230">
        <v>12000</v>
      </c>
      <c r="Q230">
        <v>1</v>
      </c>
      <c r="R230">
        <v>1</v>
      </c>
      <c r="S230">
        <v>0</v>
      </c>
      <c r="T230">
        <v>12000</v>
      </c>
      <c r="U230">
        <v>1</v>
      </c>
      <c r="V230">
        <v>0</v>
      </c>
      <c r="W230">
        <v>-9.4929450000000006</v>
      </c>
      <c r="X230">
        <v>1</v>
      </c>
      <c r="Y230">
        <v>1</v>
      </c>
    </row>
    <row r="231" spans="1:25">
      <c r="A231">
        <v>230</v>
      </c>
      <c r="B231">
        <v>26</v>
      </c>
      <c r="C231">
        <v>1</v>
      </c>
      <c r="D231">
        <v>1</v>
      </c>
      <c r="E231">
        <v>8101</v>
      </c>
      <c r="F231">
        <v>0</v>
      </c>
      <c r="G231">
        <v>0</v>
      </c>
      <c r="H231">
        <v>0</v>
      </c>
      <c r="I231">
        <v>0</v>
      </c>
      <c r="J231">
        <v>1</v>
      </c>
      <c r="K231">
        <v>0</v>
      </c>
      <c r="L231">
        <v>5</v>
      </c>
      <c r="M231">
        <v>6</v>
      </c>
      <c r="N231">
        <v>2016</v>
      </c>
      <c r="O231">
        <v>48</v>
      </c>
      <c r="P231">
        <v>6900</v>
      </c>
      <c r="Q231">
        <v>1</v>
      </c>
      <c r="R231">
        <v>1</v>
      </c>
      <c r="S231">
        <v>1</v>
      </c>
      <c r="T231">
        <v>6900</v>
      </c>
      <c r="U231">
        <v>0</v>
      </c>
      <c r="V231">
        <v>0</v>
      </c>
      <c r="W231">
        <v>-24.52308</v>
      </c>
      <c r="X231">
        <v>0</v>
      </c>
      <c r="Y231">
        <v>1</v>
      </c>
    </row>
    <row r="232" spans="1:25">
      <c r="A232">
        <v>231</v>
      </c>
      <c r="B232">
        <v>26</v>
      </c>
      <c r="C232">
        <v>1</v>
      </c>
      <c r="D232">
        <v>1</v>
      </c>
      <c r="E232">
        <v>5103</v>
      </c>
      <c r="F232">
        <v>0</v>
      </c>
      <c r="G232">
        <v>0</v>
      </c>
      <c r="H232">
        <v>0</v>
      </c>
      <c r="I232">
        <v>0</v>
      </c>
      <c r="J232">
        <v>1</v>
      </c>
      <c r="K232">
        <v>0</v>
      </c>
      <c r="L232">
        <v>5</v>
      </c>
      <c r="M232">
        <v>6</v>
      </c>
      <c r="N232">
        <v>2016</v>
      </c>
      <c r="O232">
        <v>48</v>
      </c>
      <c r="P232">
        <v>6900</v>
      </c>
      <c r="Q232">
        <v>1</v>
      </c>
      <c r="R232">
        <v>1</v>
      </c>
      <c r="S232">
        <v>1</v>
      </c>
      <c r="T232">
        <v>6900</v>
      </c>
      <c r="U232">
        <v>0</v>
      </c>
      <c r="V232">
        <v>0</v>
      </c>
      <c r="W232">
        <v>-24.52308</v>
      </c>
      <c r="X232">
        <v>1</v>
      </c>
      <c r="Y232">
        <v>1</v>
      </c>
    </row>
    <row r="233" spans="1:25">
      <c r="A233">
        <v>232</v>
      </c>
      <c r="B233">
        <v>26</v>
      </c>
      <c r="C233">
        <v>1</v>
      </c>
      <c r="D233">
        <v>1</v>
      </c>
      <c r="E233">
        <v>3801</v>
      </c>
      <c r="F233">
        <v>0</v>
      </c>
      <c r="G233">
        <v>0</v>
      </c>
      <c r="H233">
        <v>0</v>
      </c>
      <c r="I233">
        <v>0</v>
      </c>
      <c r="J233">
        <v>1</v>
      </c>
      <c r="K233">
        <v>0</v>
      </c>
      <c r="L233">
        <v>5</v>
      </c>
      <c r="M233">
        <v>5</v>
      </c>
      <c r="N233">
        <v>2017</v>
      </c>
      <c r="O233">
        <v>40</v>
      </c>
      <c r="P233">
        <v>9200</v>
      </c>
      <c r="Q233">
        <v>1</v>
      </c>
      <c r="R233">
        <v>1</v>
      </c>
      <c r="S233">
        <v>1</v>
      </c>
      <c r="T233">
        <v>9200</v>
      </c>
      <c r="U233">
        <v>0</v>
      </c>
      <c r="V233">
        <v>0</v>
      </c>
      <c r="W233">
        <v>-2.9605790000000001</v>
      </c>
      <c r="X233">
        <v>0</v>
      </c>
      <c r="Y233">
        <v>1</v>
      </c>
    </row>
    <row r="234" spans="1:25">
      <c r="A234">
        <v>233</v>
      </c>
      <c r="B234">
        <v>26</v>
      </c>
      <c r="C234">
        <v>1</v>
      </c>
      <c r="D234">
        <v>1</v>
      </c>
      <c r="E234">
        <v>3801</v>
      </c>
      <c r="F234">
        <v>0</v>
      </c>
      <c r="G234">
        <v>0</v>
      </c>
      <c r="H234">
        <v>0</v>
      </c>
      <c r="I234">
        <v>0</v>
      </c>
      <c r="J234">
        <v>1</v>
      </c>
      <c r="K234">
        <v>0</v>
      </c>
      <c r="L234">
        <v>5</v>
      </c>
      <c r="M234">
        <v>5</v>
      </c>
      <c r="N234">
        <v>2017</v>
      </c>
      <c r="O234">
        <v>40</v>
      </c>
      <c r="P234">
        <v>10000</v>
      </c>
      <c r="Q234">
        <v>1</v>
      </c>
      <c r="R234">
        <v>1</v>
      </c>
      <c r="S234">
        <v>1</v>
      </c>
      <c r="T234">
        <v>10000</v>
      </c>
      <c r="U234">
        <v>0</v>
      </c>
      <c r="V234">
        <v>0</v>
      </c>
      <c r="W234">
        <v>2.0394209999999999</v>
      </c>
      <c r="X234">
        <v>0</v>
      </c>
      <c r="Y234">
        <v>1</v>
      </c>
    </row>
    <row r="235" spans="1:25">
      <c r="A235">
        <v>234</v>
      </c>
      <c r="B235">
        <v>26</v>
      </c>
      <c r="C235">
        <v>1</v>
      </c>
      <c r="D235">
        <v>1</v>
      </c>
      <c r="E235">
        <v>3801</v>
      </c>
      <c r="F235">
        <v>0</v>
      </c>
      <c r="G235">
        <v>0</v>
      </c>
      <c r="H235">
        <v>0</v>
      </c>
      <c r="I235">
        <v>0</v>
      </c>
      <c r="J235">
        <v>1</v>
      </c>
      <c r="K235">
        <v>0</v>
      </c>
      <c r="L235">
        <v>5</v>
      </c>
      <c r="M235">
        <v>5</v>
      </c>
      <c r="N235">
        <v>2017</v>
      </c>
      <c r="O235">
        <v>40</v>
      </c>
      <c r="P235">
        <v>9200</v>
      </c>
      <c r="Q235">
        <v>1</v>
      </c>
      <c r="R235">
        <v>1</v>
      </c>
      <c r="S235">
        <v>1</v>
      </c>
      <c r="T235">
        <v>9200</v>
      </c>
      <c r="U235">
        <v>0</v>
      </c>
      <c r="V235">
        <v>0</v>
      </c>
      <c r="W235">
        <v>-2.9605790000000001</v>
      </c>
      <c r="X235">
        <v>0</v>
      </c>
      <c r="Y235">
        <v>1</v>
      </c>
    </row>
    <row r="236" spans="1:25">
      <c r="A236">
        <v>235</v>
      </c>
      <c r="B236">
        <v>27</v>
      </c>
      <c r="C236">
        <v>1</v>
      </c>
      <c r="D236">
        <v>1</v>
      </c>
      <c r="E236">
        <v>3801</v>
      </c>
      <c r="F236">
        <v>0</v>
      </c>
      <c r="G236">
        <v>0</v>
      </c>
      <c r="H236">
        <v>0</v>
      </c>
      <c r="I236">
        <v>1</v>
      </c>
      <c r="J236">
        <v>0</v>
      </c>
      <c r="K236">
        <v>0</v>
      </c>
      <c r="L236">
        <v>4</v>
      </c>
      <c r="M236">
        <v>5</v>
      </c>
      <c r="N236">
        <v>2017</v>
      </c>
      <c r="O236">
        <v>44</v>
      </c>
      <c r="P236">
        <v>8800</v>
      </c>
      <c r="Q236">
        <v>1</v>
      </c>
      <c r="R236">
        <v>1</v>
      </c>
      <c r="S236">
        <v>1</v>
      </c>
      <c r="T236">
        <v>8800</v>
      </c>
      <c r="U236">
        <v>1</v>
      </c>
      <c r="V236">
        <v>0</v>
      </c>
      <c r="W236">
        <v>-12.47489</v>
      </c>
      <c r="X236">
        <v>1</v>
      </c>
      <c r="Y236">
        <v>1</v>
      </c>
    </row>
    <row r="237" spans="1:25">
      <c r="A237">
        <v>236</v>
      </c>
      <c r="B237">
        <v>28</v>
      </c>
      <c r="C237">
        <v>1</v>
      </c>
      <c r="D237">
        <v>1</v>
      </c>
      <c r="E237">
        <v>3801</v>
      </c>
      <c r="F237">
        <v>0</v>
      </c>
      <c r="G237">
        <v>0</v>
      </c>
      <c r="H237">
        <v>0</v>
      </c>
      <c r="I237">
        <v>1</v>
      </c>
      <c r="J237">
        <v>0</v>
      </c>
      <c r="K237">
        <v>0</v>
      </c>
      <c r="L237">
        <v>4</v>
      </c>
      <c r="M237">
        <v>5</v>
      </c>
      <c r="N237">
        <v>2017</v>
      </c>
      <c r="O237">
        <v>44</v>
      </c>
      <c r="P237">
        <v>9000</v>
      </c>
      <c r="Q237">
        <v>1</v>
      </c>
      <c r="R237">
        <v>1</v>
      </c>
      <c r="S237">
        <v>1</v>
      </c>
      <c r="T237">
        <v>9000</v>
      </c>
      <c r="U237">
        <v>1</v>
      </c>
      <c r="V237">
        <v>0</v>
      </c>
      <c r="W237">
        <v>-13.206329999999999</v>
      </c>
      <c r="X237">
        <v>1</v>
      </c>
      <c r="Y237">
        <v>1</v>
      </c>
    </row>
    <row r="238" spans="1:25">
      <c r="A238">
        <v>237</v>
      </c>
      <c r="B238">
        <v>36</v>
      </c>
      <c r="C238">
        <v>1</v>
      </c>
      <c r="D238">
        <v>1</v>
      </c>
      <c r="E238">
        <v>3401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1</v>
      </c>
      <c r="L238">
        <v>6</v>
      </c>
      <c r="M238">
        <v>5</v>
      </c>
      <c r="N238">
        <v>2017</v>
      </c>
      <c r="O238">
        <v>0</v>
      </c>
      <c r="P238">
        <v>9900</v>
      </c>
      <c r="Q238">
        <v>1</v>
      </c>
      <c r="R238">
        <v>1</v>
      </c>
      <c r="S238">
        <v>1</v>
      </c>
      <c r="T238">
        <v>9900</v>
      </c>
      <c r="U238">
        <v>1</v>
      </c>
      <c r="V238">
        <v>0</v>
      </c>
      <c r="W238" t="s">
        <v>98</v>
      </c>
      <c r="X238">
        <v>0</v>
      </c>
      <c r="Y238">
        <v>1</v>
      </c>
    </row>
    <row r="239" spans="1:25">
      <c r="A239">
        <v>238</v>
      </c>
      <c r="B239">
        <v>37</v>
      </c>
      <c r="C239">
        <v>1</v>
      </c>
      <c r="D239">
        <v>1</v>
      </c>
      <c r="E239">
        <v>3404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1</v>
      </c>
      <c r="L239">
        <v>6</v>
      </c>
      <c r="M239">
        <v>5</v>
      </c>
      <c r="N239">
        <v>2017</v>
      </c>
      <c r="O239">
        <v>40</v>
      </c>
      <c r="P239">
        <v>12000</v>
      </c>
      <c r="Q239">
        <v>1</v>
      </c>
      <c r="R239">
        <v>1</v>
      </c>
      <c r="S239">
        <v>1</v>
      </c>
      <c r="T239">
        <v>12000</v>
      </c>
      <c r="U239">
        <v>1</v>
      </c>
      <c r="V239">
        <v>0</v>
      </c>
      <c r="W239">
        <v>0.44031300000000001</v>
      </c>
      <c r="X239">
        <v>0</v>
      </c>
      <c r="Y239">
        <v>1</v>
      </c>
    </row>
    <row r="240" spans="1:25">
      <c r="A240">
        <v>239</v>
      </c>
      <c r="B240">
        <v>25</v>
      </c>
      <c r="C240">
        <v>1</v>
      </c>
      <c r="D240">
        <v>1</v>
      </c>
      <c r="E240">
        <v>3401</v>
      </c>
      <c r="F240">
        <v>0</v>
      </c>
      <c r="G240">
        <v>0</v>
      </c>
      <c r="H240">
        <v>0</v>
      </c>
      <c r="I240">
        <v>1</v>
      </c>
      <c r="J240">
        <v>0</v>
      </c>
      <c r="K240">
        <v>0</v>
      </c>
      <c r="L240">
        <v>4</v>
      </c>
      <c r="M240">
        <v>5</v>
      </c>
      <c r="N240">
        <v>2017</v>
      </c>
      <c r="O240">
        <v>40</v>
      </c>
      <c r="P240">
        <v>4000</v>
      </c>
      <c r="Q240" t="s">
        <v>98</v>
      </c>
      <c r="R240">
        <v>0</v>
      </c>
      <c r="S240">
        <v>0</v>
      </c>
      <c r="T240">
        <v>4000</v>
      </c>
      <c r="U240">
        <v>1</v>
      </c>
      <c r="V240">
        <v>0</v>
      </c>
      <c r="W240">
        <v>-33.299750000000003</v>
      </c>
      <c r="X240">
        <v>0</v>
      </c>
      <c r="Y240">
        <v>1</v>
      </c>
    </row>
    <row r="241" spans="1:25">
      <c r="A241">
        <v>240</v>
      </c>
      <c r="B241">
        <v>26</v>
      </c>
      <c r="C241">
        <v>1</v>
      </c>
      <c r="D241">
        <v>1</v>
      </c>
      <c r="E241">
        <v>1402</v>
      </c>
      <c r="F241">
        <v>0</v>
      </c>
      <c r="G241">
        <v>0</v>
      </c>
      <c r="H241">
        <v>0</v>
      </c>
      <c r="I241">
        <v>0</v>
      </c>
      <c r="J241">
        <v>1</v>
      </c>
      <c r="K241">
        <v>0</v>
      </c>
      <c r="L241">
        <v>5</v>
      </c>
      <c r="M241">
        <v>5</v>
      </c>
      <c r="N241">
        <v>2017</v>
      </c>
      <c r="O241">
        <v>48</v>
      </c>
      <c r="P241">
        <v>5000</v>
      </c>
      <c r="Q241">
        <v>1</v>
      </c>
      <c r="R241">
        <v>1</v>
      </c>
      <c r="S241">
        <v>1</v>
      </c>
      <c r="T241">
        <v>5000</v>
      </c>
      <c r="U241">
        <v>0</v>
      </c>
      <c r="V241">
        <v>0</v>
      </c>
      <c r="W241">
        <v>-34.418909999999997</v>
      </c>
      <c r="X241">
        <v>0</v>
      </c>
      <c r="Y241">
        <v>1</v>
      </c>
    </row>
    <row r="242" spans="1:25">
      <c r="A242">
        <v>241</v>
      </c>
      <c r="B242">
        <v>26</v>
      </c>
      <c r="C242">
        <v>1</v>
      </c>
      <c r="D242">
        <v>1</v>
      </c>
      <c r="E242">
        <v>2202</v>
      </c>
      <c r="F242">
        <v>0</v>
      </c>
      <c r="G242">
        <v>0</v>
      </c>
      <c r="H242">
        <v>0</v>
      </c>
      <c r="I242">
        <v>0</v>
      </c>
      <c r="J242">
        <v>1</v>
      </c>
      <c r="K242">
        <v>0</v>
      </c>
      <c r="L242">
        <v>5</v>
      </c>
      <c r="M242">
        <v>5</v>
      </c>
      <c r="N242">
        <v>2017</v>
      </c>
      <c r="O242">
        <v>48</v>
      </c>
      <c r="P242">
        <v>5000</v>
      </c>
      <c r="Q242">
        <v>1</v>
      </c>
      <c r="R242">
        <v>1</v>
      </c>
      <c r="S242">
        <v>1</v>
      </c>
      <c r="T242">
        <v>5000</v>
      </c>
      <c r="U242">
        <v>0</v>
      </c>
      <c r="V242">
        <v>0</v>
      </c>
      <c r="W242">
        <v>-34.418909999999997</v>
      </c>
      <c r="X242">
        <v>0</v>
      </c>
      <c r="Y242">
        <v>1</v>
      </c>
    </row>
    <row r="243" spans="1:25">
      <c r="A243">
        <v>242</v>
      </c>
      <c r="B243">
        <v>26</v>
      </c>
      <c r="C243">
        <v>1</v>
      </c>
      <c r="D243">
        <v>1</v>
      </c>
      <c r="E243">
        <v>3401</v>
      </c>
      <c r="F243">
        <v>0</v>
      </c>
      <c r="G243">
        <v>0</v>
      </c>
      <c r="H243">
        <v>0</v>
      </c>
      <c r="I243">
        <v>1</v>
      </c>
      <c r="J243">
        <v>0</v>
      </c>
      <c r="K243">
        <v>0</v>
      </c>
      <c r="L243">
        <v>4</v>
      </c>
      <c r="M243">
        <v>5</v>
      </c>
      <c r="N243">
        <v>2017</v>
      </c>
      <c r="O243">
        <v>40</v>
      </c>
      <c r="P243">
        <v>6000</v>
      </c>
      <c r="Q243" t="s">
        <v>98</v>
      </c>
      <c r="R243">
        <v>0</v>
      </c>
      <c r="S243">
        <v>0</v>
      </c>
      <c r="T243">
        <v>6000</v>
      </c>
      <c r="U243">
        <v>1</v>
      </c>
      <c r="V243">
        <v>0</v>
      </c>
      <c r="W243">
        <v>-22.96058</v>
      </c>
      <c r="X243">
        <v>0</v>
      </c>
      <c r="Y243">
        <v>1</v>
      </c>
    </row>
    <row r="244" spans="1:25">
      <c r="A244">
        <v>243</v>
      </c>
      <c r="B244">
        <v>29</v>
      </c>
      <c r="C244">
        <v>1</v>
      </c>
      <c r="D244">
        <v>1</v>
      </c>
      <c r="E244">
        <v>7203</v>
      </c>
      <c r="F244">
        <v>0</v>
      </c>
      <c r="G244">
        <v>0</v>
      </c>
      <c r="H244">
        <v>0</v>
      </c>
      <c r="I244">
        <v>0</v>
      </c>
      <c r="J244">
        <v>1</v>
      </c>
      <c r="K244">
        <v>0</v>
      </c>
      <c r="L244">
        <v>5</v>
      </c>
      <c r="M244">
        <v>5</v>
      </c>
      <c r="N244">
        <v>2017</v>
      </c>
      <c r="O244">
        <v>48</v>
      </c>
      <c r="P244">
        <v>8000</v>
      </c>
      <c r="Q244">
        <v>1</v>
      </c>
      <c r="R244">
        <v>1</v>
      </c>
      <c r="S244">
        <v>0</v>
      </c>
      <c r="T244">
        <v>8000</v>
      </c>
      <c r="U244">
        <v>1</v>
      </c>
      <c r="V244">
        <v>0</v>
      </c>
      <c r="W244">
        <v>-24.397310000000001</v>
      </c>
      <c r="X244">
        <v>0</v>
      </c>
      <c r="Y244">
        <v>1</v>
      </c>
    </row>
    <row r="245" spans="1:25">
      <c r="A245">
        <v>244</v>
      </c>
      <c r="B245">
        <v>29</v>
      </c>
      <c r="C245">
        <v>1</v>
      </c>
      <c r="D245">
        <v>1</v>
      </c>
      <c r="E245">
        <v>7203</v>
      </c>
      <c r="F245">
        <v>0</v>
      </c>
      <c r="G245">
        <v>0</v>
      </c>
      <c r="H245">
        <v>0</v>
      </c>
      <c r="I245">
        <v>0</v>
      </c>
      <c r="J245">
        <v>1</v>
      </c>
      <c r="K245">
        <v>0</v>
      </c>
      <c r="L245">
        <v>5</v>
      </c>
      <c r="M245">
        <v>5</v>
      </c>
      <c r="N245">
        <v>2017</v>
      </c>
      <c r="O245">
        <v>48</v>
      </c>
      <c r="P245">
        <v>8000</v>
      </c>
      <c r="Q245">
        <v>1</v>
      </c>
      <c r="R245">
        <v>1</v>
      </c>
      <c r="S245">
        <v>0</v>
      </c>
      <c r="T245">
        <v>8000</v>
      </c>
      <c r="U245">
        <v>1</v>
      </c>
      <c r="V245">
        <v>0</v>
      </c>
      <c r="W245">
        <v>-24.397310000000001</v>
      </c>
      <c r="X245">
        <v>0</v>
      </c>
      <c r="Y245">
        <v>1</v>
      </c>
    </row>
    <row r="246" spans="1:25">
      <c r="A246">
        <v>245</v>
      </c>
      <c r="B246">
        <v>24</v>
      </c>
      <c r="C246">
        <v>1</v>
      </c>
      <c r="D246">
        <v>1</v>
      </c>
      <c r="E246">
        <v>2201</v>
      </c>
      <c r="F246">
        <v>0</v>
      </c>
      <c r="G246">
        <v>0</v>
      </c>
      <c r="H246">
        <v>1</v>
      </c>
      <c r="I246">
        <v>0</v>
      </c>
      <c r="J246">
        <v>0</v>
      </c>
      <c r="K246">
        <v>0</v>
      </c>
      <c r="L246">
        <v>3</v>
      </c>
      <c r="M246">
        <v>4</v>
      </c>
      <c r="N246">
        <v>2018</v>
      </c>
      <c r="O246">
        <v>44</v>
      </c>
      <c r="P246">
        <v>7000</v>
      </c>
      <c r="Q246" t="s">
        <v>98</v>
      </c>
      <c r="R246">
        <v>0</v>
      </c>
      <c r="S246">
        <v>0</v>
      </c>
      <c r="T246">
        <v>7000</v>
      </c>
      <c r="U246">
        <v>0</v>
      </c>
      <c r="V246">
        <v>0</v>
      </c>
      <c r="W246">
        <v>-16.21968</v>
      </c>
      <c r="X246">
        <v>0</v>
      </c>
      <c r="Y246">
        <v>1</v>
      </c>
    </row>
    <row r="247" spans="1:25">
      <c r="A247">
        <v>246</v>
      </c>
      <c r="B247">
        <v>24</v>
      </c>
      <c r="C247">
        <v>1</v>
      </c>
      <c r="D247">
        <v>1</v>
      </c>
      <c r="E247">
        <v>2201</v>
      </c>
      <c r="F247">
        <v>0</v>
      </c>
      <c r="G247">
        <v>0</v>
      </c>
      <c r="H247">
        <v>1</v>
      </c>
      <c r="I247">
        <v>0</v>
      </c>
      <c r="J247">
        <v>0</v>
      </c>
      <c r="K247">
        <v>0</v>
      </c>
      <c r="L247">
        <v>3</v>
      </c>
      <c r="M247">
        <v>4</v>
      </c>
      <c r="N247">
        <v>2018</v>
      </c>
      <c r="O247">
        <v>44</v>
      </c>
      <c r="P247">
        <v>6900</v>
      </c>
      <c r="Q247" t="s">
        <v>98</v>
      </c>
      <c r="R247">
        <v>0</v>
      </c>
      <c r="S247">
        <v>0</v>
      </c>
      <c r="T247">
        <v>6900</v>
      </c>
      <c r="U247">
        <v>0</v>
      </c>
      <c r="V247">
        <v>0</v>
      </c>
      <c r="W247">
        <v>-16.787859999999998</v>
      </c>
      <c r="X247">
        <v>0</v>
      </c>
      <c r="Y247">
        <v>1</v>
      </c>
    </row>
    <row r="248" spans="1:25">
      <c r="A248">
        <v>247</v>
      </c>
      <c r="B248">
        <v>26</v>
      </c>
      <c r="C248">
        <v>1</v>
      </c>
      <c r="D248">
        <v>1</v>
      </c>
      <c r="E248">
        <v>3401</v>
      </c>
      <c r="F248">
        <v>0</v>
      </c>
      <c r="G248">
        <v>0</v>
      </c>
      <c r="H248">
        <v>1</v>
      </c>
      <c r="I248">
        <v>0</v>
      </c>
      <c r="J248">
        <v>0</v>
      </c>
      <c r="K248">
        <v>0</v>
      </c>
      <c r="L248">
        <v>3</v>
      </c>
      <c r="M248">
        <v>4</v>
      </c>
      <c r="N248">
        <v>2018</v>
      </c>
      <c r="O248">
        <v>40</v>
      </c>
      <c r="P248">
        <v>9000</v>
      </c>
      <c r="Q248">
        <v>1</v>
      </c>
      <c r="R248">
        <v>1</v>
      </c>
      <c r="S248">
        <v>1</v>
      </c>
      <c r="T248">
        <v>9000</v>
      </c>
      <c r="U248">
        <v>0</v>
      </c>
      <c r="V248">
        <v>0</v>
      </c>
      <c r="W248">
        <v>-4.2105790000000001</v>
      </c>
      <c r="X248">
        <v>0</v>
      </c>
      <c r="Y248">
        <v>1</v>
      </c>
    </row>
    <row r="249" spans="1:25">
      <c r="A249">
        <v>248</v>
      </c>
      <c r="B249">
        <v>26</v>
      </c>
      <c r="C249">
        <v>1</v>
      </c>
      <c r="D249">
        <v>1</v>
      </c>
      <c r="E249">
        <v>3402</v>
      </c>
      <c r="F249">
        <v>0</v>
      </c>
      <c r="G249">
        <v>0</v>
      </c>
      <c r="H249">
        <v>0</v>
      </c>
      <c r="I249">
        <v>0</v>
      </c>
      <c r="J249">
        <v>1</v>
      </c>
      <c r="K249">
        <v>0</v>
      </c>
      <c r="L249">
        <v>5</v>
      </c>
      <c r="M249">
        <v>4</v>
      </c>
      <c r="N249">
        <v>2018</v>
      </c>
      <c r="O249">
        <v>44</v>
      </c>
      <c r="P249">
        <v>13000</v>
      </c>
      <c r="Q249">
        <v>1</v>
      </c>
      <c r="R249">
        <v>1</v>
      </c>
      <c r="S249">
        <v>1</v>
      </c>
      <c r="T249">
        <v>13000</v>
      </c>
      <c r="U249">
        <v>1</v>
      </c>
      <c r="V249">
        <v>0</v>
      </c>
      <c r="W249">
        <v>13.40306</v>
      </c>
      <c r="X249">
        <v>0</v>
      </c>
      <c r="Y249">
        <v>1</v>
      </c>
    </row>
    <row r="250" spans="1:25">
      <c r="A250">
        <v>249</v>
      </c>
      <c r="B250">
        <v>26</v>
      </c>
      <c r="C250">
        <v>1</v>
      </c>
      <c r="D250">
        <v>1</v>
      </c>
      <c r="E250">
        <v>3402</v>
      </c>
      <c r="F250">
        <v>0</v>
      </c>
      <c r="G250">
        <v>0</v>
      </c>
      <c r="H250">
        <v>0</v>
      </c>
      <c r="I250">
        <v>0</v>
      </c>
      <c r="J250">
        <v>1</v>
      </c>
      <c r="K250">
        <v>0</v>
      </c>
      <c r="L250">
        <v>5</v>
      </c>
      <c r="M250">
        <v>4</v>
      </c>
      <c r="N250">
        <v>2018</v>
      </c>
      <c r="O250">
        <v>44</v>
      </c>
      <c r="P250">
        <v>11200</v>
      </c>
      <c r="Q250">
        <v>1</v>
      </c>
      <c r="R250">
        <v>1</v>
      </c>
      <c r="S250">
        <v>1</v>
      </c>
      <c r="T250">
        <v>11200</v>
      </c>
      <c r="U250">
        <v>1</v>
      </c>
      <c r="V250">
        <v>0</v>
      </c>
      <c r="W250">
        <v>3.1757849999999999</v>
      </c>
      <c r="X250">
        <v>0</v>
      </c>
      <c r="Y250">
        <v>1</v>
      </c>
    </row>
    <row r="251" spans="1:25">
      <c r="A251">
        <v>250</v>
      </c>
      <c r="B251">
        <v>26</v>
      </c>
      <c r="C251">
        <v>1</v>
      </c>
      <c r="D251">
        <v>1</v>
      </c>
      <c r="E251">
        <v>2202</v>
      </c>
      <c r="F251">
        <v>0</v>
      </c>
      <c r="G251">
        <v>0</v>
      </c>
      <c r="H251">
        <v>0</v>
      </c>
      <c r="I251">
        <v>0</v>
      </c>
      <c r="J251">
        <v>1</v>
      </c>
      <c r="K251">
        <v>0</v>
      </c>
      <c r="L251">
        <v>5</v>
      </c>
      <c r="M251">
        <v>4</v>
      </c>
      <c r="N251">
        <v>2018</v>
      </c>
      <c r="O251">
        <v>0</v>
      </c>
      <c r="P251">
        <v>7000</v>
      </c>
      <c r="Q251">
        <v>1</v>
      </c>
      <c r="R251">
        <v>1</v>
      </c>
      <c r="S251">
        <v>1</v>
      </c>
      <c r="T251">
        <v>7000</v>
      </c>
      <c r="U251">
        <v>1</v>
      </c>
      <c r="V251">
        <v>0</v>
      </c>
      <c r="W251" t="s">
        <v>98</v>
      </c>
      <c r="X251">
        <v>0</v>
      </c>
      <c r="Y251">
        <v>1</v>
      </c>
    </row>
    <row r="252" spans="1:25">
      <c r="A252">
        <v>251</v>
      </c>
      <c r="B252">
        <v>26</v>
      </c>
      <c r="C252">
        <v>1</v>
      </c>
      <c r="D252">
        <v>1</v>
      </c>
      <c r="E252">
        <v>2202</v>
      </c>
      <c r="F252">
        <v>0</v>
      </c>
      <c r="G252">
        <v>0</v>
      </c>
      <c r="H252">
        <v>0</v>
      </c>
      <c r="I252">
        <v>0</v>
      </c>
      <c r="J252">
        <v>1</v>
      </c>
      <c r="K252">
        <v>0</v>
      </c>
      <c r="L252">
        <v>5</v>
      </c>
      <c r="M252">
        <v>4</v>
      </c>
      <c r="N252">
        <v>2018</v>
      </c>
      <c r="O252">
        <v>0</v>
      </c>
      <c r="P252">
        <v>6900</v>
      </c>
      <c r="Q252">
        <v>1</v>
      </c>
      <c r="R252">
        <v>1</v>
      </c>
      <c r="S252">
        <v>1</v>
      </c>
      <c r="T252">
        <v>6900</v>
      </c>
      <c r="U252">
        <v>1</v>
      </c>
      <c r="V252">
        <v>0</v>
      </c>
      <c r="W252" t="s">
        <v>98</v>
      </c>
      <c r="X252">
        <v>0</v>
      </c>
      <c r="Y252">
        <v>1</v>
      </c>
    </row>
    <row r="253" spans="1:25">
      <c r="A253">
        <v>252</v>
      </c>
      <c r="B253">
        <v>26</v>
      </c>
      <c r="C253">
        <v>1</v>
      </c>
      <c r="D253">
        <v>1</v>
      </c>
      <c r="E253">
        <v>8101</v>
      </c>
      <c r="F253">
        <v>0</v>
      </c>
      <c r="G253">
        <v>0</v>
      </c>
      <c r="H253">
        <v>0</v>
      </c>
      <c r="I253">
        <v>0</v>
      </c>
      <c r="J253">
        <v>1</v>
      </c>
      <c r="K253">
        <v>0</v>
      </c>
      <c r="L253">
        <v>5</v>
      </c>
      <c r="M253">
        <v>4</v>
      </c>
      <c r="N253">
        <v>2018</v>
      </c>
      <c r="O253">
        <v>40</v>
      </c>
      <c r="P253">
        <v>5000</v>
      </c>
      <c r="Q253">
        <v>1</v>
      </c>
      <c r="R253">
        <v>1</v>
      </c>
      <c r="S253">
        <v>1</v>
      </c>
      <c r="T253">
        <v>5000</v>
      </c>
      <c r="U253">
        <v>0</v>
      </c>
      <c r="V253">
        <v>0</v>
      </c>
      <c r="W253">
        <v>-29.21058</v>
      </c>
      <c r="X253">
        <v>0</v>
      </c>
      <c r="Y253">
        <v>1</v>
      </c>
    </row>
    <row r="254" spans="1:25">
      <c r="A254">
        <v>253</v>
      </c>
      <c r="B254">
        <v>26</v>
      </c>
      <c r="C254">
        <v>1</v>
      </c>
      <c r="D254">
        <v>1</v>
      </c>
      <c r="E254">
        <v>8101</v>
      </c>
      <c r="F254">
        <v>0</v>
      </c>
      <c r="G254">
        <v>0</v>
      </c>
      <c r="H254">
        <v>0</v>
      </c>
      <c r="I254">
        <v>0</v>
      </c>
      <c r="J254">
        <v>1</v>
      </c>
      <c r="K254">
        <v>0</v>
      </c>
      <c r="L254">
        <v>5</v>
      </c>
      <c r="M254">
        <v>4</v>
      </c>
      <c r="N254">
        <v>2018</v>
      </c>
      <c r="O254">
        <v>40</v>
      </c>
      <c r="P254">
        <v>5000</v>
      </c>
      <c r="Q254">
        <v>1</v>
      </c>
      <c r="R254">
        <v>1</v>
      </c>
      <c r="S254">
        <v>1</v>
      </c>
      <c r="T254">
        <v>5000</v>
      </c>
      <c r="U254">
        <v>0</v>
      </c>
      <c r="V254">
        <v>0</v>
      </c>
      <c r="W254">
        <v>-29.21058</v>
      </c>
      <c r="X254">
        <v>0</v>
      </c>
      <c r="Y254">
        <v>1</v>
      </c>
    </row>
    <row r="255" spans="1:25">
      <c r="A255">
        <v>254</v>
      </c>
      <c r="B255">
        <v>29</v>
      </c>
      <c r="C255">
        <v>1</v>
      </c>
      <c r="D255">
        <v>1</v>
      </c>
      <c r="E255">
        <v>3801</v>
      </c>
      <c r="F255">
        <v>0</v>
      </c>
      <c r="G255">
        <v>0</v>
      </c>
      <c r="H255">
        <v>0</v>
      </c>
      <c r="I255">
        <v>0</v>
      </c>
      <c r="J255">
        <v>1</v>
      </c>
      <c r="K255">
        <v>0</v>
      </c>
      <c r="L255">
        <v>5</v>
      </c>
      <c r="M255">
        <v>4</v>
      </c>
      <c r="N255">
        <v>2018</v>
      </c>
      <c r="O255">
        <v>40</v>
      </c>
      <c r="P255">
        <v>10800</v>
      </c>
      <c r="Q255">
        <v>1</v>
      </c>
      <c r="R255">
        <v>1</v>
      </c>
      <c r="S255">
        <v>1</v>
      </c>
      <c r="T255">
        <v>10800</v>
      </c>
      <c r="U255">
        <v>1</v>
      </c>
      <c r="V255">
        <v>0</v>
      </c>
      <c r="W255">
        <v>1.4360250000000001</v>
      </c>
      <c r="X255">
        <v>1</v>
      </c>
      <c r="Y255">
        <v>1</v>
      </c>
    </row>
    <row r="256" spans="1:25">
      <c r="A256">
        <v>255</v>
      </c>
      <c r="B256">
        <v>29</v>
      </c>
      <c r="C256">
        <v>1</v>
      </c>
      <c r="D256">
        <v>1</v>
      </c>
      <c r="E256">
        <v>3404</v>
      </c>
      <c r="F256">
        <v>0</v>
      </c>
      <c r="G256">
        <v>0</v>
      </c>
      <c r="H256">
        <v>0</v>
      </c>
      <c r="I256">
        <v>0</v>
      </c>
      <c r="J256">
        <v>1</v>
      </c>
      <c r="K256">
        <v>0</v>
      </c>
      <c r="L256">
        <v>5</v>
      </c>
      <c r="M256">
        <v>4</v>
      </c>
      <c r="N256">
        <v>2018</v>
      </c>
      <c r="O256">
        <v>40</v>
      </c>
      <c r="P256">
        <v>20000</v>
      </c>
      <c r="Q256">
        <v>1</v>
      </c>
      <c r="R256">
        <v>1</v>
      </c>
      <c r="S256">
        <v>1</v>
      </c>
      <c r="T256">
        <v>20000</v>
      </c>
      <c r="U256">
        <v>1</v>
      </c>
      <c r="V256">
        <v>0</v>
      </c>
      <c r="W256">
        <v>58.936030000000002</v>
      </c>
      <c r="X256">
        <v>1</v>
      </c>
      <c r="Y256">
        <v>1</v>
      </c>
    </row>
    <row r="257" spans="1:25">
      <c r="A257">
        <v>256</v>
      </c>
      <c r="B257">
        <v>29</v>
      </c>
      <c r="C257">
        <v>1</v>
      </c>
      <c r="D257">
        <v>1</v>
      </c>
      <c r="E257">
        <v>3404</v>
      </c>
      <c r="F257">
        <v>0</v>
      </c>
      <c r="G257">
        <v>0</v>
      </c>
      <c r="H257">
        <v>0</v>
      </c>
      <c r="I257">
        <v>0</v>
      </c>
      <c r="J257">
        <v>1</v>
      </c>
      <c r="K257">
        <v>0</v>
      </c>
      <c r="L257">
        <v>5</v>
      </c>
      <c r="M257">
        <v>4</v>
      </c>
      <c r="N257">
        <v>2018</v>
      </c>
      <c r="O257">
        <v>40</v>
      </c>
      <c r="P257">
        <v>20000</v>
      </c>
      <c r="Q257">
        <v>1</v>
      </c>
      <c r="R257">
        <v>1</v>
      </c>
      <c r="S257">
        <v>1</v>
      </c>
      <c r="T257">
        <v>20000</v>
      </c>
      <c r="U257">
        <v>1</v>
      </c>
      <c r="V257">
        <v>0</v>
      </c>
      <c r="W257">
        <v>58.936030000000002</v>
      </c>
      <c r="X257">
        <v>1</v>
      </c>
      <c r="Y257">
        <v>1</v>
      </c>
    </row>
    <row r="258" spans="1:25">
      <c r="A258">
        <v>257</v>
      </c>
      <c r="B258">
        <v>30</v>
      </c>
      <c r="C258">
        <v>1</v>
      </c>
      <c r="D258">
        <v>1</v>
      </c>
      <c r="E258">
        <v>3801</v>
      </c>
      <c r="F258">
        <v>0</v>
      </c>
      <c r="G258">
        <v>0</v>
      </c>
      <c r="H258">
        <v>0</v>
      </c>
      <c r="I258">
        <v>0</v>
      </c>
      <c r="J258">
        <v>1</v>
      </c>
      <c r="K258">
        <v>0</v>
      </c>
      <c r="L258">
        <v>5</v>
      </c>
      <c r="M258">
        <v>4</v>
      </c>
      <c r="N258">
        <v>2018</v>
      </c>
      <c r="O258">
        <v>40</v>
      </c>
      <c r="P258">
        <v>11000</v>
      </c>
      <c r="Q258">
        <v>1</v>
      </c>
      <c r="R258">
        <v>1</v>
      </c>
      <c r="S258">
        <v>0</v>
      </c>
      <c r="T258">
        <v>11000</v>
      </c>
      <c r="U258">
        <v>1</v>
      </c>
      <c r="V258">
        <v>0</v>
      </c>
      <c r="W258">
        <v>1.1112569999999999</v>
      </c>
      <c r="X258">
        <v>1</v>
      </c>
      <c r="Y258">
        <v>1</v>
      </c>
    </row>
    <row r="259" spans="1:25">
      <c r="A259">
        <v>258</v>
      </c>
      <c r="B259">
        <v>34</v>
      </c>
      <c r="C259">
        <v>1</v>
      </c>
      <c r="D259">
        <v>1</v>
      </c>
      <c r="E259">
        <v>3401</v>
      </c>
      <c r="F259">
        <v>0</v>
      </c>
      <c r="G259">
        <v>0</v>
      </c>
      <c r="H259">
        <v>0</v>
      </c>
      <c r="I259">
        <v>0</v>
      </c>
      <c r="J259">
        <v>1</v>
      </c>
      <c r="K259">
        <v>0</v>
      </c>
      <c r="L259">
        <v>5</v>
      </c>
      <c r="M259">
        <v>4</v>
      </c>
      <c r="N259">
        <v>2018</v>
      </c>
      <c r="O259">
        <v>40</v>
      </c>
      <c r="P259">
        <v>9900</v>
      </c>
      <c r="Q259">
        <v>1</v>
      </c>
      <c r="R259">
        <v>1</v>
      </c>
      <c r="S259">
        <v>1</v>
      </c>
      <c r="T259">
        <v>9900</v>
      </c>
      <c r="U259">
        <v>1</v>
      </c>
      <c r="V259">
        <v>0</v>
      </c>
      <c r="W259">
        <v>-10.597659999999999</v>
      </c>
      <c r="X259">
        <v>0</v>
      </c>
      <c r="Y259">
        <v>1</v>
      </c>
    </row>
    <row r="260" spans="1:25">
      <c r="A260">
        <v>259</v>
      </c>
      <c r="B260">
        <v>38</v>
      </c>
      <c r="C260">
        <v>1</v>
      </c>
      <c r="D260">
        <v>1</v>
      </c>
      <c r="E260">
        <v>3801</v>
      </c>
      <c r="F260">
        <v>0</v>
      </c>
      <c r="G260">
        <v>0</v>
      </c>
      <c r="H260">
        <v>0</v>
      </c>
      <c r="I260">
        <v>0</v>
      </c>
      <c r="J260">
        <v>1</v>
      </c>
      <c r="K260">
        <v>0</v>
      </c>
      <c r="L260">
        <v>5</v>
      </c>
      <c r="M260">
        <v>4</v>
      </c>
      <c r="N260">
        <v>2018</v>
      </c>
      <c r="O260">
        <v>40</v>
      </c>
      <c r="P260">
        <v>9800</v>
      </c>
      <c r="Q260">
        <v>1</v>
      </c>
      <c r="R260">
        <v>1</v>
      </c>
      <c r="S260">
        <v>1</v>
      </c>
      <c r="T260">
        <v>9800</v>
      </c>
      <c r="U260">
        <v>1</v>
      </c>
      <c r="V260">
        <v>0</v>
      </c>
      <c r="W260">
        <v>-13.71233</v>
      </c>
      <c r="X260">
        <v>1</v>
      </c>
      <c r="Y260">
        <v>1</v>
      </c>
    </row>
    <row r="261" spans="1:25">
      <c r="A261">
        <v>260</v>
      </c>
      <c r="B261">
        <v>24</v>
      </c>
      <c r="C261">
        <v>1</v>
      </c>
      <c r="D261">
        <v>1</v>
      </c>
      <c r="E261">
        <v>3401</v>
      </c>
      <c r="F261">
        <v>0</v>
      </c>
      <c r="G261">
        <v>0</v>
      </c>
      <c r="H261">
        <v>0</v>
      </c>
      <c r="I261">
        <v>1</v>
      </c>
      <c r="J261">
        <v>0</v>
      </c>
      <c r="K261">
        <v>0</v>
      </c>
      <c r="L261">
        <v>4</v>
      </c>
      <c r="M261">
        <v>4</v>
      </c>
      <c r="N261">
        <v>2018</v>
      </c>
      <c r="O261">
        <v>48</v>
      </c>
      <c r="P261">
        <v>7000</v>
      </c>
      <c r="Q261">
        <v>1</v>
      </c>
      <c r="R261">
        <v>1</v>
      </c>
      <c r="S261">
        <v>0</v>
      </c>
      <c r="T261">
        <v>7000</v>
      </c>
      <c r="U261">
        <v>0</v>
      </c>
      <c r="V261">
        <v>0</v>
      </c>
      <c r="W261">
        <v>-19.53407</v>
      </c>
      <c r="X261">
        <v>0</v>
      </c>
      <c r="Y261">
        <v>1</v>
      </c>
    </row>
    <row r="262" spans="1:25">
      <c r="A262">
        <v>261</v>
      </c>
      <c r="B262">
        <v>24</v>
      </c>
      <c r="C262">
        <v>1</v>
      </c>
      <c r="D262">
        <v>1</v>
      </c>
      <c r="E262">
        <v>3404</v>
      </c>
      <c r="F262">
        <v>0</v>
      </c>
      <c r="G262">
        <v>0</v>
      </c>
      <c r="H262">
        <v>0</v>
      </c>
      <c r="I262">
        <v>1</v>
      </c>
      <c r="J262">
        <v>0</v>
      </c>
      <c r="K262">
        <v>0</v>
      </c>
      <c r="L262">
        <v>4</v>
      </c>
      <c r="M262">
        <v>4</v>
      </c>
      <c r="N262">
        <v>2018</v>
      </c>
      <c r="O262">
        <v>48</v>
      </c>
      <c r="P262">
        <v>7000</v>
      </c>
      <c r="Q262">
        <v>1</v>
      </c>
      <c r="R262">
        <v>1</v>
      </c>
      <c r="S262">
        <v>0</v>
      </c>
      <c r="T262">
        <v>7000</v>
      </c>
      <c r="U262">
        <v>0</v>
      </c>
      <c r="V262">
        <v>0</v>
      </c>
      <c r="W262">
        <v>-19.53407</v>
      </c>
      <c r="X262">
        <v>0</v>
      </c>
      <c r="Y262">
        <v>1</v>
      </c>
    </row>
    <row r="263" spans="1:25">
      <c r="A263">
        <v>262</v>
      </c>
      <c r="B263">
        <v>46</v>
      </c>
      <c r="C263">
        <v>1</v>
      </c>
      <c r="D263">
        <v>1</v>
      </c>
      <c r="E263">
        <v>8490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1</v>
      </c>
      <c r="L263">
        <v>6</v>
      </c>
      <c r="M263">
        <v>4</v>
      </c>
      <c r="N263">
        <v>2018</v>
      </c>
      <c r="O263">
        <v>48</v>
      </c>
      <c r="P263">
        <v>20000</v>
      </c>
      <c r="Q263">
        <v>1</v>
      </c>
      <c r="R263">
        <v>1</v>
      </c>
      <c r="S263">
        <v>1</v>
      </c>
      <c r="T263">
        <v>20000</v>
      </c>
      <c r="U263">
        <v>1</v>
      </c>
      <c r="V263">
        <v>0</v>
      </c>
      <c r="W263">
        <v>31.257729999999999</v>
      </c>
      <c r="X263">
        <v>0</v>
      </c>
      <c r="Y263">
        <v>1</v>
      </c>
    </row>
    <row r="264" spans="1:25">
      <c r="A264">
        <v>263</v>
      </c>
      <c r="B264">
        <v>24</v>
      </c>
      <c r="C264">
        <v>1</v>
      </c>
      <c r="D264">
        <v>1</v>
      </c>
      <c r="E264">
        <v>3401</v>
      </c>
      <c r="F264">
        <v>0</v>
      </c>
      <c r="G264">
        <v>0</v>
      </c>
      <c r="H264">
        <v>0</v>
      </c>
      <c r="I264">
        <v>1</v>
      </c>
      <c r="J264">
        <v>0</v>
      </c>
      <c r="K264">
        <v>0</v>
      </c>
      <c r="L264">
        <v>4</v>
      </c>
      <c r="M264">
        <v>3</v>
      </c>
      <c r="N264">
        <v>2019</v>
      </c>
      <c r="O264">
        <v>44</v>
      </c>
      <c r="P264">
        <v>39900</v>
      </c>
      <c r="Q264">
        <v>1</v>
      </c>
      <c r="R264">
        <v>1</v>
      </c>
      <c r="S264">
        <v>1</v>
      </c>
      <c r="T264">
        <v>39900</v>
      </c>
      <c r="U264">
        <v>0</v>
      </c>
      <c r="V264">
        <v>0</v>
      </c>
      <c r="W264">
        <v>170.71209999999999</v>
      </c>
      <c r="X264">
        <v>0</v>
      </c>
      <c r="Y264">
        <v>1</v>
      </c>
    </row>
    <row r="265" spans="1:25">
      <c r="A265">
        <v>264</v>
      </c>
      <c r="B265">
        <v>25</v>
      </c>
      <c r="C265">
        <v>1</v>
      </c>
      <c r="D265">
        <v>1</v>
      </c>
      <c r="E265">
        <v>4802</v>
      </c>
      <c r="F265">
        <v>0</v>
      </c>
      <c r="G265">
        <v>0</v>
      </c>
      <c r="H265">
        <v>0</v>
      </c>
      <c r="I265">
        <v>0</v>
      </c>
      <c r="J265">
        <v>1</v>
      </c>
      <c r="K265">
        <v>0</v>
      </c>
      <c r="L265">
        <v>5</v>
      </c>
      <c r="M265">
        <v>3</v>
      </c>
      <c r="N265">
        <v>2019</v>
      </c>
      <c r="O265">
        <v>24</v>
      </c>
      <c r="P265">
        <v>22000</v>
      </c>
      <c r="Q265">
        <v>1</v>
      </c>
      <c r="R265">
        <v>1</v>
      </c>
      <c r="S265">
        <v>1</v>
      </c>
      <c r="T265">
        <v>22000</v>
      </c>
      <c r="U265">
        <v>0</v>
      </c>
      <c r="V265">
        <v>0</v>
      </c>
      <c r="W265">
        <v>170.86689999999999</v>
      </c>
      <c r="X265">
        <v>1</v>
      </c>
      <c r="Y265">
        <v>1</v>
      </c>
    </row>
    <row r="266" spans="1:25">
      <c r="A266">
        <v>265</v>
      </c>
      <c r="B266">
        <v>25</v>
      </c>
      <c r="C266">
        <v>1</v>
      </c>
      <c r="D266">
        <v>1</v>
      </c>
      <c r="E266">
        <v>4890</v>
      </c>
      <c r="F266">
        <v>0</v>
      </c>
      <c r="G266">
        <v>0</v>
      </c>
      <c r="H266">
        <v>0</v>
      </c>
      <c r="I266">
        <v>0</v>
      </c>
      <c r="J266">
        <v>1</v>
      </c>
      <c r="K266">
        <v>0</v>
      </c>
      <c r="L266">
        <v>5</v>
      </c>
      <c r="M266">
        <v>3</v>
      </c>
      <c r="N266">
        <v>2019</v>
      </c>
      <c r="O266">
        <v>40</v>
      </c>
      <c r="P266">
        <v>22000</v>
      </c>
      <c r="Q266">
        <v>1</v>
      </c>
      <c r="R266">
        <v>1</v>
      </c>
      <c r="S266">
        <v>1</v>
      </c>
      <c r="T266">
        <v>22000</v>
      </c>
      <c r="U266">
        <v>0</v>
      </c>
      <c r="V266">
        <v>0</v>
      </c>
      <c r="W266">
        <v>79.200249999999997</v>
      </c>
      <c r="X266">
        <v>1</v>
      </c>
      <c r="Y266">
        <v>1</v>
      </c>
    </row>
    <row r="267" spans="1:25">
      <c r="A267">
        <v>266</v>
      </c>
      <c r="B267">
        <v>25</v>
      </c>
      <c r="C267">
        <v>1</v>
      </c>
      <c r="D267">
        <v>1</v>
      </c>
      <c r="E267">
        <v>3404</v>
      </c>
      <c r="F267">
        <v>0</v>
      </c>
      <c r="G267">
        <v>0</v>
      </c>
      <c r="H267">
        <v>0</v>
      </c>
      <c r="I267">
        <v>1</v>
      </c>
      <c r="J267">
        <v>0</v>
      </c>
      <c r="K267">
        <v>0</v>
      </c>
      <c r="L267">
        <v>4</v>
      </c>
      <c r="M267">
        <v>3</v>
      </c>
      <c r="N267">
        <v>2019</v>
      </c>
      <c r="O267">
        <v>48</v>
      </c>
      <c r="P267">
        <v>12000</v>
      </c>
      <c r="Q267" t="s">
        <v>98</v>
      </c>
      <c r="R267">
        <v>0</v>
      </c>
      <c r="S267">
        <v>1</v>
      </c>
      <c r="T267">
        <v>12000</v>
      </c>
      <c r="U267">
        <v>0</v>
      </c>
      <c r="V267">
        <v>0</v>
      </c>
      <c r="W267">
        <v>4.2002499999999996</v>
      </c>
      <c r="X267">
        <v>1</v>
      </c>
      <c r="Y267">
        <v>1</v>
      </c>
    </row>
    <row r="268" spans="1:25">
      <c r="A268">
        <v>267</v>
      </c>
      <c r="B268">
        <v>25</v>
      </c>
      <c r="C268">
        <v>1</v>
      </c>
      <c r="D268">
        <v>1</v>
      </c>
      <c r="E268">
        <v>3404</v>
      </c>
      <c r="F268">
        <v>0</v>
      </c>
      <c r="G268">
        <v>0</v>
      </c>
      <c r="H268">
        <v>0</v>
      </c>
      <c r="I268">
        <v>1</v>
      </c>
      <c r="J268">
        <v>0</v>
      </c>
      <c r="K268">
        <v>0</v>
      </c>
      <c r="L268">
        <v>4</v>
      </c>
      <c r="M268">
        <v>3</v>
      </c>
      <c r="N268">
        <v>2019</v>
      </c>
      <c r="O268">
        <v>48</v>
      </c>
      <c r="P268">
        <v>12000</v>
      </c>
      <c r="Q268">
        <v>1</v>
      </c>
      <c r="R268">
        <v>1</v>
      </c>
      <c r="S268">
        <v>1</v>
      </c>
      <c r="T268">
        <v>12000</v>
      </c>
      <c r="U268">
        <v>0</v>
      </c>
      <c r="V268">
        <v>0</v>
      </c>
      <c r="W268">
        <v>4.2002499999999996</v>
      </c>
      <c r="X268">
        <v>1</v>
      </c>
      <c r="Y268">
        <v>1</v>
      </c>
    </row>
    <row r="269" spans="1:25">
      <c r="A269">
        <v>268</v>
      </c>
      <c r="B269">
        <v>25</v>
      </c>
      <c r="C269">
        <v>1</v>
      </c>
      <c r="D269">
        <v>1</v>
      </c>
      <c r="E269">
        <v>3403</v>
      </c>
      <c r="F269">
        <v>0</v>
      </c>
      <c r="G269">
        <v>0</v>
      </c>
      <c r="H269">
        <v>1</v>
      </c>
      <c r="I269">
        <v>0</v>
      </c>
      <c r="J269">
        <v>0</v>
      </c>
      <c r="K269">
        <v>0</v>
      </c>
      <c r="L269">
        <v>3</v>
      </c>
      <c r="M269">
        <v>3</v>
      </c>
      <c r="N269">
        <v>2019</v>
      </c>
      <c r="O269">
        <v>48</v>
      </c>
      <c r="P269">
        <v>7900</v>
      </c>
      <c r="Q269">
        <v>1</v>
      </c>
      <c r="R269">
        <v>1</v>
      </c>
      <c r="S269">
        <v>1</v>
      </c>
      <c r="T269">
        <v>7900</v>
      </c>
      <c r="U269">
        <v>0</v>
      </c>
      <c r="V269">
        <v>0</v>
      </c>
      <c r="W269">
        <v>-17.153919999999999</v>
      </c>
      <c r="X269">
        <v>0</v>
      </c>
      <c r="Y269">
        <v>1</v>
      </c>
    </row>
    <row r="270" spans="1:25">
      <c r="A270">
        <v>269</v>
      </c>
      <c r="B270">
        <v>25</v>
      </c>
      <c r="C270">
        <v>1</v>
      </c>
      <c r="D270">
        <v>1</v>
      </c>
      <c r="E270">
        <v>3801</v>
      </c>
      <c r="F270">
        <v>0</v>
      </c>
      <c r="G270">
        <v>0</v>
      </c>
      <c r="H270">
        <v>0</v>
      </c>
      <c r="I270">
        <v>1</v>
      </c>
      <c r="J270">
        <v>0</v>
      </c>
      <c r="K270">
        <v>0</v>
      </c>
      <c r="L270">
        <v>4</v>
      </c>
      <c r="M270">
        <v>3</v>
      </c>
      <c r="N270">
        <v>2019</v>
      </c>
      <c r="O270">
        <v>40</v>
      </c>
      <c r="P270">
        <v>17000</v>
      </c>
      <c r="Q270">
        <v>1</v>
      </c>
      <c r="R270">
        <v>1</v>
      </c>
      <c r="S270">
        <v>1</v>
      </c>
      <c r="T270">
        <v>17000</v>
      </c>
      <c r="U270">
        <v>0</v>
      </c>
      <c r="V270">
        <v>0</v>
      </c>
      <c r="W270">
        <v>47.950249999999997</v>
      </c>
      <c r="X270">
        <v>0</v>
      </c>
      <c r="Y270">
        <v>1</v>
      </c>
    </row>
    <row r="271" spans="1:25">
      <c r="A271">
        <v>270</v>
      </c>
      <c r="B271">
        <v>25</v>
      </c>
      <c r="C271">
        <v>1</v>
      </c>
      <c r="D271">
        <v>1</v>
      </c>
      <c r="E271">
        <v>3801</v>
      </c>
      <c r="F271">
        <v>0</v>
      </c>
      <c r="G271">
        <v>0</v>
      </c>
      <c r="H271">
        <v>0</v>
      </c>
      <c r="I271">
        <v>0</v>
      </c>
      <c r="J271">
        <v>1</v>
      </c>
      <c r="K271">
        <v>0</v>
      </c>
      <c r="L271">
        <v>5</v>
      </c>
      <c r="M271">
        <v>3</v>
      </c>
      <c r="N271">
        <v>2019</v>
      </c>
      <c r="O271">
        <v>48</v>
      </c>
      <c r="P271">
        <v>17900</v>
      </c>
      <c r="Q271">
        <v>1</v>
      </c>
      <c r="R271">
        <v>1</v>
      </c>
      <c r="S271">
        <v>1</v>
      </c>
      <c r="T271">
        <v>17900</v>
      </c>
      <c r="U271">
        <v>0</v>
      </c>
      <c r="V271">
        <v>0</v>
      </c>
      <c r="W271">
        <v>34.92942</v>
      </c>
      <c r="X271">
        <v>0</v>
      </c>
      <c r="Y271">
        <v>1</v>
      </c>
    </row>
    <row r="272" spans="1:25">
      <c r="A272">
        <v>271</v>
      </c>
      <c r="B272">
        <v>25</v>
      </c>
      <c r="C272">
        <v>1</v>
      </c>
      <c r="D272">
        <v>1</v>
      </c>
      <c r="E272">
        <v>4802</v>
      </c>
      <c r="F272">
        <v>0</v>
      </c>
      <c r="G272">
        <v>0</v>
      </c>
      <c r="H272">
        <v>0</v>
      </c>
      <c r="I272">
        <v>1</v>
      </c>
      <c r="J272">
        <v>0</v>
      </c>
      <c r="K272">
        <v>0</v>
      </c>
      <c r="L272">
        <v>4</v>
      </c>
      <c r="M272">
        <v>3</v>
      </c>
      <c r="N272">
        <v>2019</v>
      </c>
      <c r="O272">
        <v>48</v>
      </c>
      <c r="P272">
        <v>12000</v>
      </c>
      <c r="Q272">
        <v>1</v>
      </c>
      <c r="R272">
        <v>1</v>
      </c>
      <c r="S272">
        <v>1</v>
      </c>
      <c r="T272">
        <v>12000</v>
      </c>
      <c r="U272">
        <v>0</v>
      </c>
      <c r="V272">
        <v>0</v>
      </c>
      <c r="W272">
        <v>4.2002499999999996</v>
      </c>
      <c r="X272">
        <v>1</v>
      </c>
      <c r="Y272">
        <v>1</v>
      </c>
    </row>
    <row r="273" spans="1:25">
      <c r="A273">
        <v>272</v>
      </c>
      <c r="B273">
        <v>26</v>
      </c>
      <c r="C273">
        <v>1</v>
      </c>
      <c r="D273">
        <v>1</v>
      </c>
      <c r="E273">
        <v>4802</v>
      </c>
      <c r="F273">
        <v>0</v>
      </c>
      <c r="G273">
        <v>0</v>
      </c>
      <c r="H273">
        <v>0</v>
      </c>
      <c r="I273">
        <v>1</v>
      </c>
      <c r="J273">
        <v>0</v>
      </c>
      <c r="K273">
        <v>0</v>
      </c>
      <c r="L273">
        <v>4</v>
      </c>
      <c r="M273">
        <v>3</v>
      </c>
      <c r="N273">
        <v>2019</v>
      </c>
      <c r="O273">
        <v>48</v>
      </c>
      <c r="P273">
        <v>12000</v>
      </c>
      <c r="Q273">
        <v>1</v>
      </c>
      <c r="R273">
        <v>1</v>
      </c>
      <c r="S273">
        <v>1</v>
      </c>
      <c r="T273">
        <v>12000</v>
      </c>
      <c r="U273">
        <v>0</v>
      </c>
      <c r="V273">
        <v>0</v>
      </c>
      <c r="W273">
        <v>2.0394209999999999</v>
      </c>
      <c r="X273">
        <v>1</v>
      </c>
      <c r="Y273">
        <v>1</v>
      </c>
    </row>
    <row r="274" spans="1:25">
      <c r="A274">
        <v>273</v>
      </c>
      <c r="B274">
        <v>27</v>
      </c>
      <c r="C274">
        <v>1</v>
      </c>
      <c r="D274">
        <v>1</v>
      </c>
      <c r="E274">
        <v>5204</v>
      </c>
      <c r="F274">
        <v>0</v>
      </c>
      <c r="G274">
        <v>0</v>
      </c>
      <c r="H274">
        <v>0</v>
      </c>
      <c r="I274">
        <v>1</v>
      </c>
      <c r="J274">
        <v>0</v>
      </c>
      <c r="K274">
        <v>0</v>
      </c>
      <c r="L274">
        <v>4</v>
      </c>
      <c r="M274">
        <v>3</v>
      </c>
      <c r="N274">
        <v>2019</v>
      </c>
      <c r="O274">
        <v>48</v>
      </c>
      <c r="P274">
        <v>7000</v>
      </c>
      <c r="Q274">
        <v>1</v>
      </c>
      <c r="R274">
        <v>1</v>
      </c>
      <c r="S274">
        <v>1</v>
      </c>
      <c r="T274">
        <v>7000</v>
      </c>
      <c r="U274">
        <v>0</v>
      </c>
      <c r="V274">
        <v>0</v>
      </c>
      <c r="W274">
        <v>-26.016559999999998</v>
      </c>
      <c r="X274">
        <v>1</v>
      </c>
      <c r="Y274">
        <v>1</v>
      </c>
    </row>
    <row r="275" spans="1:25">
      <c r="A275">
        <v>274</v>
      </c>
      <c r="B275">
        <v>27</v>
      </c>
      <c r="C275">
        <v>1</v>
      </c>
      <c r="D275">
        <v>1</v>
      </c>
      <c r="E275">
        <v>5109</v>
      </c>
      <c r="F275">
        <v>0</v>
      </c>
      <c r="G275">
        <v>0</v>
      </c>
      <c r="H275">
        <v>0</v>
      </c>
      <c r="I275">
        <v>1</v>
      </c>
      <c r="J275">
        <v>0</v>
      </c>
      <c r="K275">
        <v>0</v>
      </c>
      <c r="L275">
        <v>4</v>
      </c>
      <c r="M275">
        <v>3</v>
      </c>
      <c r="N275">
        <v>2019</v>
      </c>
      <c r="O275">
        <v>48</v>
      </c>
      <c r="P275">
        <v>6800</v>
      </c>
      <c r="Q275">
        <v>1</v>
      </c>
      <c r="R275">
        <v>1</v>
      </c>
      <c r="S275">
        <v>1</v>
      </c>
      <c r="T275">
        <v>6800</v>
      </c>
      <c r="U275">
        <v>0</v>
      </c>
      <c r="V275">
        <v>0</v>
      </c>
      <c r="W275">
        <v>-27.058229999999998</v>
      </c>
      <c r="X275">
        <v>1</v>
      </c>
      <c r="Y275">
        <v>1</v>
      </c>
    </row>
    <row r="276" spans="1:25">
      <c r="A276">
        <v>275</v>
      </c>
      <c r="B276">
        <v>28</v>
      </c>
      <c r="C276">
        <v>1</v>
      </c>
      <c r="D276">
        <v>1</v>
      </c>
      <c r="E276">
        <v>3801</v>
      </c>
      <c r="F276">
        <v>0</v>
      </c>
      <c r="G276">
        <v>0</v>
      </c>
      <c r="H276">
        <v>0</v>
      </c>
      <c r="I276">
        <v>0</v>
      </c>
      <c r="J276">
        <v>1</v>
      </c>
      <c r="K276">
        <v>0</v>
      </c>
      <c r="L276">
        <v>5</v>
      </c>
      <c r="M276">
        <v>3</v>
      </c>
      <c r="N276">
        <v>2019</v>
      </c>
      <c r="O276">
        <v>40</v>
      </c>
      <c r="P276">
        <v>9000</v>
      </c>
      <c r="Q276">
        <v>1</v>
      </c>
      <c r="R276">
        <v>1</v>
      </c>
      <c r="S276">
        <v>1</v>
      </c>
      <c r="T276">
        <v>9000</v>
      </c>
      <c r="U276">
        <v>1</v>
      </c>
      <c r="V276">
        <v>0</v>
      </c>
      <c r="W276">
        <v>-8.0926919999999996</v>
      </c>
      <c r="X276">
        <v>0</v>
      </c>
      <c r="Y276">
        <v>1</v>
      </c>
    </row>
    <row r="277" spans="1:25">
      <c r="A277">
        <v>276</v>
      </c>
      <c r="B277">
        <v>29</v>
      </c>
      <c r="C277">
        <v>1</v>
      </c>
      <c r="D277">
        <v>1</v>
      </c>
      <c r="E277">
        <v>3801</v>
      </c>
      <c r="F277">
        <v>0</v>
      </c>
      <c r="G277">
        <v>0</v>
      </c>
      <c r="H277">
        <v>0</v>
      </c>
      <c r="I277">
        <v>0</v>
      </c>
      <c r="J277">
        <v>1</v>
      </c>
      <c r="K277">
        <v>0</v>
      </c>
      <c r="L277">
        <v>5</v>
      </c>
      <c r="M277">
        <v>3</v>
      </c>
      <c r="N277">
        <v>2019</v>
      </c>
      <c r="O277">
        <v>40</v>
      </c>
      <c r="P277">
        <v>8800</v>
      </c>
      <c r="Q277">
        <v>1</v>
      </c>
      <c r="R277">
        <v>1</v>
      </c>
      <c r="S277">
        <v>1</v>
      </c>
      <c r="T277">
        <v>8800</v>
      </c>
      <c r="U277">
        <v>1</v>
      </c>
      <c r="V277">
        <v>0</v>
      </c>
      <c r="W277">
        <v>-11.063969999999999</v>
      </c>
      <c r="X277">
        <v>0</v>
      </c>
      <c r="Y277">
        <v>1</v>
      </c>
    </row>
    <row r="278" spans="1:25">
      <c r="A278">
        <v>277</v>
      </c>
      <c r="B278">
        <v>31</v>
      </c>
      <c r="C278">
        <v>1</v>
      </c>
      <c r="D278">
        <v>1</v>
      </c>
      <c r="E278">
        <v>3402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1</v>
      </c>
      <c r="L278">
        <v>6</v>
      </c>
      <c r="M278">
        <v>3</v>
      </c>
      <c r="N278">
        <v>2019</v>
      </c>
      <c r="O278">
        <v>40</v>
      </c>
      <c r="P278">
        <v>8000</v>
      </c>
      <c r="Q278">
        <v>1</v>
      </c>
      <c r="R278">
        <v>1</v>
      </c>
      <c r="S278">
        <v>0</v>
      </c>
      <c r="T278">
        <v>8000</v>
      </c>
      <c r="U278">
        <v>1</v>
      </c>
      <c r="V278">
        <v>0</v>
      </c>
      <c r="W278">
        <v>-19.067</v>
      </c>
      <c r="X278">
        <v>0</v>
      </c>
      <c r="Y278">
        <v>1</v>
      </c>
    </row>
    <row r="279" spans="1:25">
      <c r="A279">
        <v>278</v>
      </c>
      <c r="B279">
        <v>31</v>
      </c>
      <c r="C279">
        <v>1</v>
      </c>
      <c r="D279">
        <v>1</v>
      </c>
      <c r="E279">
        <v>3402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1</v>
      </c>
      <c r="L279">
        <v>6</v>
      </c>
      <c r="M279">
        <v>3</v>
      </c>
      <c r="N279">
        <v>2019</v>
      </c>
      <c r="O279">
        <v>40</v>
      </c>
      <c r="P279">
        <v>7800</v>
      </c>
      <c r="Q279">
        <v>1</v>
      </c>
      <c r="R279">
        <v>1</v>
      </c>
      <c r="S279">
        <v>0</v>
      </c>
      <c r="T279">
        <v>7800</v>
      </c>
      <c r="U279">
        <v>1</v>
      </c>
      <c r="V279">
        <v>0</v>
      </c>
      <c r="W279">
        <v>-20.317</v>
      </c>
      <c r="X279">
        <v>0</v>
      </c>
      <c r="Y279">
        <v>1</v>
      </c>
    </row>
    <row r="280" spans="1:25">
      <c r="A280">
        <v>279</v>
      </c>
      <c r="B280">
        <v>35</v>
      </c>
      <c r="C280">
        <v>1</v>
      </c>
      <c r="D280">
        <v>1</v>
      </c>
      <c r="E280">
        <v>3801</v>
      </c>
      <c r="F280">
        <v>0</v>
      </c>
      <c r="G280">
        <v>0</v>
      </c>
      <c r="H280">
        <v>0</v>
      </c>
      <c r="I280">
        <v>0</v>
      </c>
      <c r="J280">
        <v>1</v>
      </c>
      <c r="K280">
        <v>0</v>
      </c>
      <c r="L280">
        <v>5</v>
      </c>
      <c r="M280">
        <v>3</v>
      </c>
      <c r="N280">
        <v>2019</v>
      </c>
      <c r="O280">
        <v>40</v>
      </c>
      <c r="P280">
        <v>10800</v>
      </c>
      <c r="Q280">
        <v>1</v>
      </c>
      <c r="R280">
        <v>1</v>
      </c>
      <c r="S280">
        <v>1</v>
      </c>
      <c r="T280">
        <v>10800</v>
      </c>
      <c r="U280">
        <v>1</v>
      </c>
      <c r="V280">
        <v>0</v>
      </c>
      <c r="W280">
        <v>-5.814851</v>
      </c>
      <c r="X280">
        <v>0</v>
      </c>
      <c r="Y280">
        <v>1</v>
      </c>
    </row>
    <row r="281" spans="1:25">
      <c r="A281">
        <v>280</v>
      </c>
      <c r="B281">
        <v>35</v>
      </c>
      <c r="C281">
        <v>1</v>
      </c>
      <c r="D281">
        <v>1</v>
      </c>
      <c r="E281">
        <v>3402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1</v>
      </c>
      <c r="L281">
        <v>6</v>
      </c>
      <c r="M281">
        <v>3</v>
      </c>
      <c r="N281">
        <v>2019</v>
      </c>
      <c r="O281">
        <v>40</v>
      </c>
      <c r="P281">
        <v>8800</v>
      </c>
      <c r="Q281">
        <v>1</v>
      </c>
      <c r="R281">
        <v>1</v>
      </c>
      <c r="S281">
        <v>0</v>
      </c>
      <c r="T281">
        <v>8800</v>
      </c>
      <c r="U281">
        <v>1</v>
      </c>
      <c r="V281">
        <v>0</v>
      </c>
      <c r="W281">
        <v>-18.31485</v>
      </c>
      <c r="X281">
        <v>1</v>
      </c>
      <c r="Y281">
        <v>1</v>
      </c>
    </row>
    <row r="282" spans="1:25">
      <c r="A282">
        <v>281</v>
      </c>
      <c r="B282">
        <v>36</v>
      </c>
      <c r="C282">
        <v>1</v>
      </c>
      <c r="D282">
        <v>1</v>
      </c>
      <c r="E282">
        <v>3402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1</v>
      </c>
      <c r="L282">
        <v>6</v>
      </c>
      <c r="M282">
        <v>3</v>
      </c>
      <c r="N282">
        <v>2019</v>
      </c>
      <c r="O282">
        <v>40</v>
      </c>
      <c r="P282">
        <v>9000</v>
      </c>
      <c r="Q282">
        <v>1</v>
      </c>
      <c r="R282">
        <v>1</v>
      </c>
      <c r="S282">
        <v>0</v>
      </c>
      <c r="T282">
        <v>9000</v>
      </c>
      <c r="U282">
        <v>1</v>
      </c>
      <c r="V282">
        <v>0</v>
      </c>
      <c r="W282">
        <v>-17.760529999999999</v>
      </c>
      <c r="X282">
        <v>1</v>
      </c>
      <c r="Y282">
        <v>1</v>
      </c>
    </row>
    <row r="283" spans="1:25">
      <c r="A283">
        <v>282</v>
      </c>
      <c r="B283">
        <v>23</v>
      </c>
      <c r="C283">
        <v>1</v>
      </c>
      <c r="D283">
        <v>1</v>
      </c>
      <c r="E283">
        <v>3101</v>
      </c>
      <c r="F283">
        <v>0</v>
      </c>
      <c r="G283">
        <v>0</v>
      </c>
      <c r="H283">
        <v>0</v>
      </c>
      <c r="I283">
        <v>0</v>
      </c>
      <c r="J283">
        <v>1</v>
      </c>
      <c r="K283">
        <v>0</v>
      </c>
      <c r="L283">
        <v>5</v>
      </c>
      <c r="M283">
        <v>3</v>
      </c>
      <c r="N283">
        <v>2019</v>
      </c>
      <c r="O283">
        <v>48</v>
      </c>
      <c r="P283">
        <v>8500</v>
      </c>
      <c r="Q283">
        <v>1</v>
      </c>
      <c r="R283">
        <v>1</v>
      </c>
      <c r="S283">
        <v>1</v>
      </c>
      <c r="T283">
        <v>8500</v>
      </c>
      <c r="U283">
        <v>1</v>
      </c>
      <c r="V283">
        <v>0</v>
      </c>
      <c r="W283">
        <v>-9.2677119999999995</v>
      </c>
      <c r="X283">
        <v>1</v>
      </c>
      <c r="Y283">
        <v>1</v>
      </c>
    </row>
    <row r="284" spans="1:25">
      <c r="A284">
        <v>283</v>
      </c>
      <c r="B284">
        <v>23</v>
      </c>
      <c r="C284">
        <v>1</v>
      </c>
      <c r="D284">
        <v>1</v>
      </c>
      <c r="E284">
        <v>8601</v>
      </c>
      <c r="F284">
        <v>0</v>
      </c>
      <c r="G284">
        <v>0</v>
      </c>
      <c r="H284">
        <v>0</v>
      </c>
      <c r="I284">
        <v>1</v>
      </c>
      <c r="J284">
        <v>0</v>
      </c>
      <c r="K284">
        <v>0</v>
      </c>
      <c r="L284">
        <v>4</v>
      </c>
      <c r="M284">
        <v>3</v>
      </c>
      <c r="N284">
        <v>2019</v>
      </c>
      <c r="O284">
        <v>48</v>
      </c>
      <c r="P284">
        <v>7800</v>
      </c>
      <c r="Q284">
        <v>1</v>
      </c>
      <c r="R284">
        <v>1</v>
      </c>
      <c r="S284">
        <v>1</v>
      </c>
      <c r="T284">
        <v>7800</v>
      </c>
      <c r="U284">
        <v>0</v>
      </c>
      <c r="V284">
        <v>0</v>
      </c>
      <c r="W284">
        <v>-12.913550000000001</v>
      </c>
      <c r="X284">
        <v>1</v>
      </c>
      <c r="Y284">
        <v>1</v>
      </c>
    </row>
    <row r="285" spans="1:25">
      <c r="A285">
        <v>284</v>
      </c>
      <c r="B285">
        <v>26</v>
      </c>
      <c r="C285">
        <v>1</v>
      </c>
      <c r="D285">
        <v>1</v>
      </c>
      <c r="E285">
        <v>3103</v>
      </c>
      <c r="F285">
        <v>0</v>
      </c>
      <c r="G285">
        <v>0</v>
      </c>
      <c r="H285">
        <v>0</v>
      </c>
      <c r="I285">
        <v>1</v>
      </c>
      <c r="J285">
        <v>0</v>
      </c>
      <c r="K285">
        <v>0</v>
      </c>
      <c r="L285">
        <v>4</v>
      </c>
      <c r="M285">
        <v>2</v>
      </c>
      <c r="N285">
        <v>2020</v>
      </c>
      <c r="O285">
        <v>40</v>
      </c>
      <c r="P285">
        <v>8000</v>
      </c>
      <c r="Q285">
        <v>1</v>
      </c>
      <c r="R285">
        <v>1</v>
      </c>
      <c r="S285">
        <v>0</v>
      </c>
      <c r="T285">
        <v>8000</v>
      </c>
      <c r="U285">
        <v>0</v>
      </c>
      <c r="V285">
        <v>0</v>
      </c>
      <c r="W285">
        <v>-10.46058</v>
      </c>
      <c r="X285">
        <v>0</v>
      </c>
      <c r="Y285">
        <v>1</v>
      </c>
    </row>
    <row r="286" spans="1:25">
      <c r="A286">
        <v>285</v>
      </c>
      <c r="B286">
        <v>26</v>
      </c>
      <c r="C286">
        <v>1</v>
      </c>
      <c r="D286">
        <v>1</v>
      </c>
      <c r="E286">
        <v>3103</v>
      </c>
      <c r="F286">
        <v>0</v>
      </c>
      <c r="G286">
        <v>0</v>
      </c>
      <c r="H286">
        <v>0</v>
      </c>
      <c r="I286">
        <v>1</v>
      </c>
      <c r="J286">
        <v>0</v>
      </c>
      <c r="K286">
        <v>0</v>
      </c>
      <c r="L286">
        <v>4</v>
      </c>
      <c r="M286">
        <v>2</v>
      </c>
      <c r="N286">
        <v>2020</v>
      </c>
      <c r="O286">
        <v>40</v>
      </c>
      <c r="P286">
        <v>8000</v>
      </c>
      <c r="Q286">
        <v>1</v>
      </c>
      <c r="R286">
        <v>1</v>
      </c>
      <c r="S286">
        <v>0</v>
      </c>
      <c r="T286">
        <v>8000</v>
      </c>
      <c r="U286">
        <v>0</v>
      </c>
      <c r="V286">
        <v>0</v>
      </c>
      <c r="W286">
        <v>-10.46058</v>
      </c>
      <c r="X286">
        <v>0</v>
      </c>
      <c r="Y286">
        <v>1</v>
      </c>
    </row>
    <row r="287" spans="1:25">
      <c r="A287">
        <v>286</v>
      </c>
      <c r="B287">
        <v>33</v>
      </c>
      <c r="C287">
        <v>1</v>
      </c>
      <c r="D287">
        <v>1</v>
      </c>
      <c r="E287">
        <v>5205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1</v>
      </c>
      <c r="L287">
        <v>6</v>
      </c>
      <c r="M287">
        <v>2</v>
      </c>
      <c r="N287">
        <v>2020</v>
      </c>
      <c r="O287">
        <v>28</v>
      </c>
      <c r="P287">
        <v>7900</v>
      </c>
      <c r="Q287">
        <v>1</v>
      </c>
      <c r="R287">
        <v>1</v>
      </c>
      <c r="S287">
        <v>1</v>
      </c>
      <c r="T287">
        <v>7900</v>
      </c>
      <c r="U287">
        <v>1</v>
      </c>
      <c r="V287">
        <v>0</v>
      </c>
      <c r="W287">
        <v>-0.94823999999999997</v>
      </c>
      <c r="X287">
        <v>1</v>
      </c>
      <c r="Y287">
        <v>1</v>
      </c>
    </row>
    <row r="288" spans="1:25">
      <c r="A288">
        <v>287</v>
      </c>
      <c r="B288">
        <v>34</v>
      </c>
      <c r="C288">
        <v>1</v>
      </c>
      <c r="D288">
        <v>1</v>
      </c>
      <c r="E288">
        <v>5205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1</v>
      </c>
      <c r="L288">
        <v>6</v>
      </c>
      <c r="M288">
        <v>2</v>
      </c>
      <c r="N288">
        <v>2020</v>
      </c>
      <c r="O288">
        <v>28</v>
      </c>
      <c r="P288">
        <v>9000</v>
      </c>
      <c r="Q288">
        <v>1</v>
      </c>
      <c r="R288">
        <v>1</v>
      </c>
      <c r="S288">
        <v>1</v>
      </c>
      <c r="T288">
        <v>9000</v>
      </c>
      <c r="U288">
        <v>1</v>
      </c>
      <c r="V288">
        <v>0</v>
      </c>
      <c r="W288">
        <v>7.8844830000000004</v>
      </c>
      <c r="X288">
        <v>1</v>
      </c>
      <c r="Y288">
        <v>1</v>
      </c>
    </row>
    <row r="289" spans="1:25">
      <c r="A289">
        <v>288</v>
      </c>
      <c r="B289">
        <v>51</v>
      </c>
      <c r="C289">
        <v>1</v>
      </c>
      <c r="D289">
        <v>1</v>
      </c>
      <c r="E289">
        <v>8690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1</v>
      </c>
      <c r="L289">
        <v>6</v>
      </c>
      <c r="M289">
        <v>2</v>
      </c>
      <c r="N289">
        <v>2020</v>
      </c>
      <c r="O289">
        <v>40</v>
      </c>
      <c r="P289">
        <v>12000</v>
      </c>
      <c r="Q289">
        <v>1</v>
      </c>
      <c r="R289">
        <v>1</v>
      </c>
      <c r="S289">
        <v>1</v>
      </c>
      <c r="T289">
        <v>12000</v>
      </c>
      <c r="U289">
        <v>1</v>
      </c>
      <c r="V289">
        <v>0</v>
      </c>
      <c r="W289">
        <v>8.1361830000000008</v>
      </c>
      <c r="X289">
        <v>1</v>
      </c>
      <c r="Y289">
        <v>1</v>
      </c>
    </row>
    <row r="290" spans="1:25">
      <c r="A290">
        <v>289</v>
      </c>
      <c r="B290">
        <v>51</v>
      </c>
      <c r="C290">
        <v>1</v>
      </c>
      <c r="D290">
        <v>1</v>
      </c>
      <c r="E290">
        <v>8690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1</v>
      </c>
      <c r="L290">
        <v>6</v>
      </c>
      <c r="M290">
        <v>2</v>
      </c>
      <c r="N290">
        <v>2020</v>
      </c>
      <c r="O290">
        <v>48</v>
      </c>
      <c r="P290">
        <v>11800</v>
      </c>
      <c r="Q290">
        <v>1</v>
      </c>
      <c r="R290">
        <v>1</v>
      </c>
      <c r="S290">
        <v>1</v>
      </c>
      <c r="T290">
        <v>11800</v>
      </c>
      <c r="U290">
        <v>1</v>
      </c>
      <c r="V290">
        <v>0</v>
      </c>
      <c r="W290">
        <v>-5.4054840000000004</v>
      </c>
      <c r="X290">
        <v>1</v>
      </c>
      <c r="Y290">
        <v>1</v>
      </c>
    </row>
    <row r="291" spans="1:25">
      <c r="A291">
        <v>290</v>
      </c>
      <c r="B291">
        <v>23</v>
      </c>
      <c r="C291">
        <v>1</v>
      </c>
      <c r="D291">
        <v>1</v>
      </c>
      <c r="E291">
        <v>4890</v>
      </c>
      <c r="F291">
        <v>0</v>
      </c>
      <c r="G291">
        <v>0</v>
      </c>
      <c r="H291">
        <v>1</v>
      </c>
      <c r="I291">
        <v>0</v>
      </c>
      <c r="J291">
        <v>0</v>
      </c>
      <c r="K291">
        <v>0</v>
      </c>
      <c r="L291">
        <v>3</v>
      </c>
      <c r="M291">
        <v>2</v>
      </c>
      <c r="N291">
        <v>2020</v>
      </c>
      <c r="O291">
        <v>28</v>
      </c>
      <c r="P291">
        <v>2500</v>
      </c>
      <c r="Q291" t="s">
        <v>98</v>
      </c>
      <c r="R291">
        <v>0</v>
      </c>
      <c r="S291">
        <v>0</v>
      </c>
      <c r="T291">
        <v>2500</v>
      </c>
      <c r="U291">
        <v>0</v>
      </c>
      <c r="V291">
        <v>0</v>
      </c>
      <c r="W291">
        <v>-31.217120000000001</v>
      </c>
      <c r="X291">
        <v>1</v>
      </c>
      <c r="Y291">
        <v>1</v>
      </c>
    </row>
    <row r="292" spans="1:25">
      <c r="A292">
        <v>291</v>
      </c>
      <c r="B292">
        <v>23</v>
      </c>
      <c r="C292">
        <v>1</v>
      </c>
      <c r="D292">
        <v>1</v>
      </c>
      <c r="E292">
        <v>4802</v>
      </c>
      <c r="F292">
        <v>0</v>
      </c>
      <c r="G292">
        <v>0</v>
      </c>
      <c r="H292">
        <v>1</v>
      </c>
      <c r="I292">
        <v>0</v>
      </c>
      <c r="J292">
        <v>0</v>
      </c>
      <c r="K292">
        <v>0</v>
      </c>
      <c r="L292">
        <v>3</v>
      </c>
      <c r="M292">
        <v>2</v>
      </c>
      <c r="N292">
        <v>2020</v>
      </c>
      <c r="O292">
        <v>20</v>
      </c>
      <c r="P292">
        <v>2500</v>
      </c>
      <c r="Q292" t="s">
        <v>98</v>
      </c>
      <c r="R292">
        <v>0</v>
      </c>
      <c r="S292">
        <v>0</v>
      </c>
      <c r="T292">
        <v>2500</v>
      </c>
      <c r="U292">
        <v>0</v>
      </c>
      <c r="V292">
        <v>0</v>
      </c>
      <c r="W292">
        <v>-22.288550000000001</v>
      </c>
      <c r="X292">
        <v>1</v>
      </c>
      <c r="Y292">
        <v>1</v>
      </c>
    </row>
    <row r="293" spans="1:25">
      <c r="A293">
        <v>292</v>
      </c>
      <c r="B293">
        <v>22</v>
      </c>
      <c r="C293">
        <v>1</v>
      </c>
      <c r="D293">
        <v>1</v>
      </c>
      <c r="E293">
        <v>2202</v>
      </c>
      <c r="F293">
        <v>0</v>
      </c>
      <c r="G293">
        <v>0</v>
      </c>
      <c r="H293">
        <v>0</v>
      </c>
      <c r="I293">
        <v>0</v>
      </c>
      <c r="J293">
        <v>1</v>
      </c>
      <c r="K293">
        <v>0</v>
      </c>
      <c r="L293">
        <v>5</v>
      </c>
      <c r="M293">
        <v>1</v>
      </c>
      <c r="N293">
        <v>2021</v>
      </c>
      <c r="O293">
        <v>2</v>
      </c>
      <c r="P293">
        <v>880</v>
      </c>
      <c r="Q293" t="s">
        <v>98</v>
      </c>
      <c r="R293">
        <v>0</v>
      </c>
      <c r="S293">
        <v>1</v>
      </c>
      <c r="T293">
        <v>880</v>
      </c>
      <c r="U293">
        <v>0</v>
      </c>
      <c r="V293">
        <v>0</v>
      </c>
      <c r="W293">
        <v>59.06183</v>
      </c>
      <c r="X293">
        <v>0</v>
      </c>
      <c r="Y293">
        <v>1</v>
      </c>
    </row>
    <row r="294" spans="1:25">
      <c r="A294">
        <v>293</v>
      </c>
      <c r="B294">
        <v>22</v>
      </c>
      <c r="C294">
        <v>1</v>
      </c>
      <c r="D294">
        <v>1</v>
      </c>
      <c r="E294">
        <v>3201</v>
      </c>
      <c r="F294">
        <v>0</v>
      </c>
      <c r="G294">
        <v>0</v>
      </c>
      <c r="H294">
        <v>1</v>
      </c>
      <c r="I294">
        <v>0</v>
      </c>
      <c r="J294">
        <v>0</v>
      </c>
      <c r="K294">
        <v>0</v>
      </c>
      <c r="L294">
        <v>3</v>
      </c>
      <c r="M294">
        <v>1</v>
      </c>
      <c r="N294">
        <v>2021</v>
      </c>
      <c r="O294">
        <v>48</v>
      </c>
      <c r="P294">
        <v>4900</v>
      </c>
      <c r="Q294" t="s">
        <v>98</v>
      </c>
      <c r="R294">
        <v>0</v>
      </c>
      <c r="S294">
        <v>1</v>
      </c>
      <c r="T294">
        <v>4900</v>
      </c>
      <c r="U294">
        <v>0</v>
      </c>
      <c r="V294">
        <v>0</v>
      </c>
      <c r="W294">
        <v>-25.417339999999999</v>
      </c>
      <c r="X294">
        <v>0</v>
      </c>
      <c r="Y294">
        <v>1</v>
      </c>
    </row>
    <row r="295" spans="1:25">
      <c r="A295">
        <v>294</v>
      </c>
      <c r="B295">
        <v>22</v>
      </c>
      <c r="C295">
        <v>1</v>
      </c>
      <c r="D295">
        <v>1</v>
      </c>
      <c r="E295">
        <v>4802</v>
      </c>
      <c r="F295">
        <v>0</v>
      </c>
      <c r="G295">
        <v>0</v>
      </c>
      <c r="H295">
        <v>1</v>
      </c>
      <c r="I295">
        <v>0</v>
      </c>
      <c r="J295">
        <v>0</v>
      </c>
      <c r="K295">
        <v>0</v>
      </c>
      <c r="L295">
        <v>3</v>
      </c>
      <c r="M295">
        <v>1</v>
      </c>
      <c r="N295">
        <v>2021</v>
      </c>
      <c r="O295">
        <v>40</v>
      </c>
      <c r="P295">
        <v>12000</v>
      </c>
      <c r="Q295">
        <v>1</v>
      </c>
      <c r="R295">
        <v>1</v>
      </c>
      <c r="S295">
        <v>1</v>
      </c>
      <c r="T295">
        <v>12000</v>
      </c>
      <c r="U295">
        <v>0</v>
      </c>
      <c r="V295">
        <v>0</v>
      </c>
      <c r="W295">
        <v>24.06183</v>
      </c>
      <c r="X295">
        <v>1</v>
      </c>
      <c r="Y295">
        <v>1</v>
      </c>
    </row>
    <row r="296" spans="1:25">
      <c r="A296">
        <v>295</v>
      </c>
      <c r="B296">
        <v>22</v>
      </c>
      <c r="C296">
        <v>1</v>
      </c>
      <c r="D296">
        <v>1</v>
      </c>
      <c r="E296">
        <v>4802</v>
      </c>
      <c r="F296">
        <v>0</v>
      </c>
      <c r="G296">
        <v>0</v>
      </c>
      <c r="H296">
        <v>0</v>
      </c>
      <c r="I296">
        <v>1</v>
      </c>
      <c r="J296">
        <v>0</v>
      </c>
      <c r="K296">
        <v>0</v>
      </c>
      <c r="L296">
        <v>4</v>
      </c>
      <c r="M296">
        <v>1</v>
      </c>
      <c r="N296">
        <v>2021</v>
      </c>
      <c r="O296">
        <v>40</v>
      </c>
      <c r="P296">
        <v>12000</v>
      </c>
      <c r="Q296">
        <v>1</v>
      </c>
      <c r="R296">
        <v>1</v>
      </c>
      <c r="S296">
        <v>1</v>
      </c>
      <c r="T296">
        <v>12000</v>
      </c>
      <c r="U296">
        <v>0</v>
      </c>
      <c r="V296">
        <v>0</v>
      </c>
      <c r="W296">
        <v>24.06183</v>
      </c>
      <c r="X296">
        <v>1</v>
      </c>
      <c r="Y296">
        <v>1</v>
      </c>
    </row>
    <row r="297" spans="1:25">
      <c r="A297">
        <v>296</v>
      </c>
      <c r="B297">
        <v>23</v>
      </c>
      <c r="C297">
        <v>1</v>
      </c>
      <c r="D297">
        <v>1</v>
      </c>
      <c r="E297">
        <v>2202</v>
      </c>
      <c r="F297">
        <v>0</v>
      </c>
      <c r="G297">
        <v>0</v>
      </c>
      <c r="H297">
        <v>0</v>
      </c>
      <c r="I297">
        <v>0</v>
      </c>
      <c r="J297">
        <v>1</v>
      </c>
      <c r="K297">
        <v>0</v>
      </c>
      <c r="L297">
        <v>5</v>
      </c>
      <c r="M297">
        <v>1</v>
      </c>
      <c r="N297">
        <v>2021</v>
      </c>
      <c r="O297">
        <v>4</v>
      </c>
      <c r="P297">
        <v>1800</v>
      </c>
      <c r="Q297" t="s">
        <v>98</v>
      </c>
      <c r="R297">
        <v>0</v>
      </c>
      <c r="S297">
        <v>1</v>
      </c>
      <c r="T297">
        <v>1800</v>
      </c>
      <c r="U297">
        <v>0</v>
      </c>
      <c r="V297">
        <v>0</v>
      </c>
      <c r="W297">
        <v>58.961449999999999</v>
      </c>
      <c r="X297">
        <v>0</v>
      </c>
      <c r="Y297">
        <v>1</v>
      </c>
    </row>
    <row r="298" spans="1:25">
      <c r="A298">
        <v>297</v>
      </c>
      <c r="B298">
        <v>23</v>
      </c>
      <c r="C298">
        <v>1</v>
      </c>
      <c r="D298">
        <v>1</v>
      </c>
      <c r="E298">
        <v>3101</v>
      </c>
      <c r="F298">
        <v>0</v>
      </c>
      <c r="G298">
        <v>0</v>
      </c>
      <c r="H298">
        <v>0</v>
      </c>
      <c r="I298">
        <v>1</v>
      </c>
      <c r="J298">
        <v>0</v>
      </c>
      <c r="K298">
        <v>0</v>
      </c>
      <c r="L298">
        <v>4</v>
      </c>
      <c r="M298">
        <v>1</v>
      </c>
      <c r="N298">
        <v>2021</v>
      </c>
      <c r="O298">
        <v>40</v>
      </c>
      <c r="P298">
        <v>12000</v>
      </c>
      <c r="Q298">
        <v>1</v>
      </c>
      <c r="R298">
        <v>1</v>
      </c>
      <c r="S298">
        <v>1</v>
      </c>
      <c r="T298">
        <v>12000</v>
      </c>
      <c r="U298">
        <v>0</v>
      </c>
      <c r="V298">
        <v>0</v>
      </c>
      <c r="W298">
        <v>21.461449999999999</v>
      </c>
      <c r="X298">
        <v>0</v>
      </c>
      <c r="Y298">
        <v>1</v>
      </c>
    </row>
    <row r="299" spans="1:25">
      <c r="A299">
        <v>298</v>
      </c>
      <c r="B299">
        <v>23</v>
      </c>
      <c r="C299">
        <v>1</v>
      </c>
      <c r="D299">
        <v>1</v>
      </c>
      <c r="E299">
        <v>3101</v>
      </c>
      <c r="F299">
        <v>0</v>
      </c>
      <c r="G299">
        <v>1</v>
      </c>
      <c r="H299">
        <v>0</v>
      </c>
      <c r="I299">
        <v>0</v>
      </c>
      <c r="J299">
        <v>0</v>
      </c>
      <c r="K299">
        <v>0</v>
      </c>
      <c r="L299">
        <v>2</v>
      </c>
      <c r="M299">
        <v>1</v>
      </c>
      <c r="N299">
        <v>2021</v>
      </c>
      <c r="O299">
        <v>40</v>
      </c>
      <c r="P299">
        <v>12000</v>
      </c>
      <c r="Q299" t="s">
        <v>98</v>
      </c>
      <c r="R299">
        <v>0</v>
      </c>
      <c r="S299">
        <v>1</v>
      </c>
      <c r="T299">
        <v>12000</v>
      </c>
      <c r="U299">
        <v>0</v>
      </c>
      <c r="V299">
        <v>0</v>
      </c>
      <c r="W299">
        <v>21.461449999999999</v>
      </c>
      <c r="X299">
        <v>0</v>
      </c>
      <c r="Y299">
        <v>1</v>
      </c>
    </row>
    <row r="300" spans="1:25">
      <c r="A300">
        <v>299</v>
      </c>
      <c r="B300">
        <v>23</v>
      </c>
      <c r="C300">
        <v>1</v>
      </c>
      <c r="D300">
        <v>1</v>
      </c>
      <c r="E300">
        <v>3201</v>
      </c>
      <c r="F300">
        <v>0</v>
      </c>
      <c r="G300">
        <v>0</v>
      </c>
      <c r="H300">
        <v>1</v>
      </c>
      <c r="I300">
        <v>0</v>
      </c>
      <c r="J300">
        <v>0</v>
      </c>
      <c r="K300">
        <v>0</v>
      </c>
      <c r="L300">
        <v>3</v>
      </c>
      <c r="M300">
        <v>1</v>
      </c>
      <c r="N300">
        <v>2021</v>
      </c>
      <c r="O300">
        <v>40</v>
      </c>
      <c r="P300">
        <v>5000</v>
      </c>
      <c r="Q300" t="s">
        <v>98</v>
      </c>
      <c r="R300">
        <v>0</v>
      </c>
      <c r="S300">
        <v>1</v>
      </c>
      <c r="T300">
        <v>5000</v>
      </c>
      <c r="U300">
        <v>0</v>
      </c>
      <c r="V300">
        <v>0</v>
      </c>
      <c r="W300">
        <v>-22.288550000000001</v>
      </c>
      <c r="X300">
        <v>0</v>
      </c>
      <c r="Y300">
        <v>1</v>
      </c>
    </row>
    <row r="301" spans="1:25">
      <c r="A301">
        <v>300</v>
      </c>
      <c r="B301">
        <v>23</v>
      </c>
      <c r="C301">
        <v>1</v>
      </c>
      <c r="D301">
        <v>1</v>
      </c>
      <c r="E301">
        <v>3403</v>
      </c>
      <c r="F301">
        <v>0</v>
      </c>
      <c r="G301">
        <v>0</v>
      </c>
      <c r="H301">
        <v>1</v>
      </c>
      <c r="I301">
        <v>0</v>
      </c>
      <c r="J301">
        <v>0</v>
      </c>
      <c r="K301">
        <v>0</v>
      </c>
      <c r="L301">
        <v>3</v>
      </c>
      <c r="M301">
        <v>1</v>
      </c>
      <c r="N301">
        <v>2021</v>
      </c>
      <c r="O301">
        <v>48</v>
      </c>
      <c r="P301">
        <v>7500</v>
      </c>
      <c r="Q301">
        <v>1</v>
      </c>
      <c r="R301">
        <v>1</v>
      </c>
      <c r="S301">
        <v>1</v>
      </c>
      <c r="T301">
        <v>7500</v>
      </c>
      <c r="U301">
        <v>0</v>
      </c>
      <c r="V301">
        <v>0</v>
      </c>
      <c r="W301">
        <v>-14.476050000000001</v>
      </c>
      <c r="X301">
        <v>0</v>
      </c>
      <c r="Y301">
        <v>1</v>
      </c>
    </row>
    <row r="302" spans="1:25">
      <c r="A302">
        <v>301</v>
      </c>
      <c r="B302">
        <v>23</v>
      </c>
      <c r="C302">
        <v>1</v>
      </c>
      <c r="D302">
        <v>1</v>
      </c>
      <c r="E302">
        <v>3404</v>
      </c>
      <c r="F302">
        <v>0</v>
      </c>
      <c r="G302">
        <v>0</v>
      </c>
      <c r="H302">
        <v>0</v>
      </c>
      <c r="I302">
        <v>1</v>
      </c>
      <c r="J302">
        <v>0</v>
      </c>
      <c r="K302">
        <v>0</v>
      </c>
      <c r="L302">
        <v>4</v>
      </c>
      <c r="M302">
        <v>1</v>
      </c>
      <c r="N302">
        <v>2021</v>
      </c>
      <c r="O302">
        <v>44</v>
      </c>
      <c r="P302">
        <v>15000</v>
      </c>
      <c r="Q302">
        <v>1</v>
      </c>
      <c r="R302">
        <v>1</v>
      </c>
      <c r="S302">
        <v>1</v>
      </c>
      <c r="T302">
        <v>15000</v>
      </c>
      <c r="U302">
        <v>0</v>
      </c>
      <c r="V302">
        <v>0</v>
      </c>
      <c r="W302">
        <v>31.68873</v>
      </c>
      <c r="X302">
        <v>0</v>
      </c>
      <c r="Y302">
        <v>1</v>
      </c>
    </row>
    <row r="303" spans="1:25">
      <c r="A303">
        <v>302</v>
      </c>
      <c r="B303">
        <v>23</v>
      </c>
      <c r="C303">
        <v>1</v>
      </c>
      <c r="D303">
        <v>1</v>
      </c>
      <c r="E303">
        <v>5103</v>
      </c>
      <c r="F303">
        <v>0</v>
      </c>
      <c r="G303">
        <v>0</v>
      </c>
      <c r="H303">
        <v>1</v>
      </c>
      <c r="I303">
        <v>0</v>
      </c>
      <c r="J303">
        <v>0</v>
      </c>
      <c r="K303">
        <v>0</v>
      </c>
      <c r="L303">
        <v>3</v>
      </c>
      <c r="M303">
        <v>1</v>
      </c>
      <c r="N303">
        <v>2021</v>
      </c>
      <c r="O303">
        <v>44</v>
      </c>
      <c r="P303">
        <v>9000</v>
      </c>
      <c r="Q303">
        <v>1</v>
      </c>
      <c r="R303">
        <v>1</v>
      </c>
      <c r="S303">
        <v>0</v>
      </c>
      <c r="T303">
        <v>9000</v>
      </c>
      <c r="U303">
        <v>0</v>
      </c>
      <c r="V303">
        <v>0</v>
      </c>
      <c r="W303">
        <v>-2.4021810000000001</v>
      </c>
      <c r="X303">
        <v>1</v>
      </c>
      <c r="Y303">
        <v>1</v>
      </c>
    </row>
    <row r="304" spans="1:25">
      <c r="A304">
        <v>303</v>
      </c>
      <c r="B304">
        <v>23</v>
      </c>
      <c r="C304">
        <v>1</v>
      </c>
      <c r="D304">
        <v>1</v>
      </c>
      <c r="E304">
        <v>5103</v>
      </c>
      <c r="F304">
        <v>0</v>
      </c>
      <c r="G304">
        <v>0</v>
      </c>
      <c r="H304">
        <v>0</v>
      </c>
      <c r="I304">
        <v>1</v>
      </c>
      <c r="J304">
        <v>0</v>
      </c>
      <c r="K304">
        <v>0</v>
      </c>
      <c r="L304">
        <v>4</v>
      </c>
      <c r="M304">
        <v>1</v>
      </c>
      <c r="N304">
        <v>2021</v>
      </c>
      <c r="O304">
        <v>44</v>
      </c>
      <c r="P304">
        <v>9000</v>
      </c>
      <c r="Q304">
        <v>1</v>
      </c>
      <c r="R304">
        <v>1</v>
      </c>
      <c r="S304">
        <v>0</v>
      </c>
      <c r="T304">
        <v>9000</v>
      </c>
      <c r="U304">
        <v>0</v>
      </c>
      <c r="V304">
        <v>0</v>
      </c>
      <c r="W304">
        <v>-2.4021810000000001</v>
      </c>
      <c r="X304">
        <v>1</v>
      </c>
      <c r="Y304">
        <v>1</v>
      </c>
    </row>
    <row r="305" spans="1:25">
      <c r="A305">
        <v>304</v>
      </c>
      <c r="B305">
        <v>45</v>
      </c>
      <c r="C305">
        <v>1</v>
      </c>
      <c r="D305">
        <v>1</v>
      </c>
      <c r="E305">
        <v>2202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1</v>
      </c>
      <c r="L305">
        <v>6</v>
      </c>
      <c r="M305">
        <v>1</v>
      </c>
      <c r="N305">
        <v>2021</v>
      </c>
      <c r="O305">
        <v>6</v>
      </c>
      <c r="P305">
        <v>7000</v>
      </c>
      <c r="Q305">
        <v>1</v>
      </c>
      <c r="R305">
        <v>1</v>
      </c>
      <c r="S305">
        <v>1</v>
      </c>
      <c r="T305">
        <v>7000</v>
      </c>
      <c r="U305">
        <v>1</v>
      </c>
      <c r="V305">
        <v>0</v>
      </c>
      <c r="W305">
        <v>217.98830000000001</v>
      </c>
      <c r="X305">
        <v>0</v>
      </c>
      <c r="Y305">
        <v>1</v>
      </c>
    </row>
    <row r="306" spans="1:25">
      <c r="A306">
        <v>305</v>
      </c>
      <c r="B306">
        <v>45</v>
      </c>
      <c r="C306">
        <v>1</v>
      </c>
      <c r="D306">
        <v>1</v>
      </c>
      <c r="E306">
        <v>2202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1</v>
      </c>
      <c r="L306">
        <v>6</v>
      </c>
      <c r="M306">
        <v>1</v>
      </c>
      <c r="N306">
        <v>2021</v>
      </c>
      <c r="O306">
        <v>10</v>
      </c>
      <c r="P306">
        <v>6900</v>
      </c>
      <c r="Q306">
        <v>1</v>
      </c>
      <c r="R306">
        <v>1</v>
      </c>
      <c r="S306">
        <v>1</v>
      </c>
      <c r="T306">
        <v>6900</v>
      </c>
      <c r="U306">
        <v>1</v>
      </c>
      <c r="V306">
        <v>0</v>
      </c>
      <c r="W306">
        <v>98.821579999999997</v>
      </c>
      <c r="X306">
        <v>0</v>
      </c>
      <c r="Y306">
        <v>1</v>
      </c>
    </row>
    <row r="307" spans="1:25">
      <c r="A307">
        <v>306</v>
      </c>
      <c r="B307">
        <v>34</v>
      </c>
      <c r="C307">
        <v>1</v>
      </c>
      <c r="D307">
        <v>1</v>
      </c>
      <c r="E307">
        <v>4802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1</v>
      </c>
      <c r="L307">
        <v>6</v>
      </c>
      <c r="M307">
        <v>0</v>
      </c>
      <c r="N307">
        <v>2022</v>
      </c>
      <c r="O307">
        <v>40</v>
      </c>
      <c r="P307">
        <v>9000</v>
      </c>
      <c r="Q307">
        <v>1</v>
      </c>
      <c r="R307">
        <v>1</v>
      </c>
      <c r="S307">
        <v>0</v>
      </c>
      <c r="T307">
        <v>9000</v>
      </c>
      <c r="U307">
        <v>1</v>
      </c>
      <c r="V307">
        <v>0</v>
      </c>
      <c r="W307">
        <v>-16.222660000000001</v>
      </c>
      <c r="X307">
        <v>1</v>
      </c>
      <c r="Y307">
        <v>1</v>
      </c>
    </row>
    <row r="308" spans="1:25">
      <c r="A308">
        <v>307</v>
      </c>
      <c r="B308">
        <v>35</v>
      </c>
      <c r="C308">
        <v>1</v>
      </c>
      <c r="D308">
        <v>1</v>
      </c>
      <c r="E308">
        <v>4802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1</v>
      </c>
      <c r="L308">
        <v>6</v>
      </c>
      <c r="M308">
        <v>0</v>
      </c>
      <c r="N308">
        <v>2022</v>
      </c>
      <c r="O308">
        <v>40</v>
      </c>
      <c r="P308">
        <v>9000</v>
      </c>
      <c r="Q308">
        <v>1</v>
      </c>
      <c r="R308">
        <v>1</v>
      </c>
      <c r="S308">
        <v>0</v>
      </c>
      <c r="T308">
        <v>9000</v>
      </c>
      <c r="U308">
        <v>1</v>
      </c>
      <c r="V308">
        <v>0</v>
      </c>
      <c r="W308">
        <v>-17.06485</v>
      </c>
      <c r="X308">
        <v>1</v>
      </c>
      <c r="Y308">
        <v>1</v>
      </c>
    </row>
    <row r="309" spans="1:25">
      <c r="A309">
        <v>308</v>
      </c>
      <c r="B309">
        <v>35</v>
      </c>
      <c r="C309">
        <v>1</v>
      </c>
      <c r="D309">
        <v>1</v>
      </c>
      <c r="E309">
        <v>6201</v>
      </c>
      <c r="F309">
        <v>0</v>
      </c>
      <c r="G309">
        <v>0</v>
      </c>
      <c r="H309">
        <v>0</v>
      </c>
      <c r="I309">
        <v>0</v>
      </c>
      <c r="J309">
        <v>1</v>
      </c>
      <c r="K309">
        <v>0</v>
      </c>
      <c r="L309">
        <v>5</v>
      </c>
      <c r="M309">
        <v>0</v>
      </c>
      <c r="N309">
        <v>2022</v>
      </c>
      <c r="O309">
        <v>24</v>
      </c>
      <c r="P309">
        <v>4500</v>
      </c>
      <c r="Q309">
        <v>1</v>
      </c>
      <c r="R309">
        <v>1</v>
      </c>
      <c r="S309">
        <v>0</v>
      </c>
      <c r="T309">
        <v>4500</v>
      </c>
      <c r="U309">
        <v>1</v>
      </c>
      <c r="V309">
        <v>0</v>
      </c>
      <c r="W309">
        <v>-26.43985</v>
      </c>
      <c r="X309">
        <v>0</v>
      </c>
      <c r="Y309">
        <v>1</v>
      </c>
    </row>
    <row r="310" spans="1:25">
      <c r="A310">
        <v>309</v>
      </c>
      <c r="B310">
        <v>35</v>
      </c>
      <c r="C310">
        <v>1</v>
      </c>
      <c r="D310">
        <v>1</v>
      </c>
      <c r="E310">
        <v>6201</v>
      </c>
      <c r="F310">
        <v>0</v>
      </c>
      <c r="G310">
        <v>0</v>
      </c>
      <c r="H310">
        <v>0</v>
      </c>
      <c r="I310">
        <v>0</v>
      </c>
      <c r="J310">
        <v>1</v>
      </c>
      <c r="K310">
        <v>0</v>
      </c>
      <c r="L310">
        <v>5</v>
      </c>
      <c r="M310">
        <v>0</v>
      </c>
      <c r="N310">
        <v>2022</v>
      </c>
      <c r="O310">
        <v>40</v>
      </c>
      <c r="P310">
        <v>6000</v>
      </c>
      <c r="Q310">
        <v>1</v>
      </c>
      <c r="R310">
        <v>1</v>
      </c>
      <c r="S310">
        <v>0</v>
      </c>
      <c r="T310">
        <v>6000</v>
      </c>
      <c r="U310">
        <v>1</v>
      </c>
      <c r="V310">
        <v>0</v>
      </c>
      <c r="W310">
        <v>-35.81485</v>
      </c>
      <c r="X310">
        <v>0</v>
      </c>
      <c r="Y310">
        <v>1</v>
      </c>
    </row>
    <row r="311" spans="1:25">
      <c r="A311">
        <v>310</v>
      </c>
      <c r="B311">
        <v>47</v>
      </c>
      <c r="C311">
        <v>1</v>
      </c>
      <c r="D311">
        <v>1</v>
      </c>
      <c r="E311" t="s">
        <v>98</v>
      </c>
      <c r="F311">
        <v>0</v>
      </c>
      <c r="G311">
        <v>0</v>
      </c>
      <c r="H311">
        <v>0</v>
      </c>
      <c r="I311">
        <v>1</v>
      </c>
      <c r="J311">
        <v>0</v>
      </c>
      <c r="K311">
        <v>0</v>
      </c>
      <c r="L311">
        <v>4</v>
      </c>
      <c r="M311" t="s">
        <v>98</v>
      </c>
      <c r="N311" t="s">
        <v>98</v>
      </c>
      <c r="O311">
        <v>70</v>
      </c>
      <c r="P311">
        <v>5900</v>
      </c>
      <c r="Q311" t="s">
        <v>98</v>
      </c>
      <c r="R311">
        <v>0</v>
      </c>
      <c r="S311">
        <v>0</v>
      </c>
      <c r="T311">
        <v>5900</v>
      </c>
      <c r="U311">
        <v>1</v>
      </c>
      <c r="V311">
        <v>0</v>
      </c>
      <c r="W311">
        <v>-50.921520000000001</v>
      </c>
      <c r="X311">
        <v>0</v>
      </c>
      <c r="Y311">
        <v>0</v>
      </c>
    </row>
    <row r="312" spans="1:25">
      <c r="A312">
        <v>311</v>
      </c>
      <c r="B312">
        <v>24</v>
      </c>
      <c r="C312">
        <v>1</v>
      </c>
      <c r="D312">
        <v>1</v>
      </c>
      <c r="E312" t="s">
        <v>98</v>
      </c>
      <c r="F312">
        <v>0</v>
      </c>
      <c r="G312">
        <v>0</v>
      </c>
      <c r="H312">
        <v>0</v>
      </c>
      <c r="I312">
        <v>1</v>
      </c>
      <c r="J312">
        <v>0</v>
      </c>
      <c r="K312">
        <v>0</v>
      </c>
      <c r="L312">
        <v>4</v>
      </c>
      <c r="M312" t="s">
        <v>98</v>
      </c>
      <c r="N312" t="s">
        <v>98</v>
      </c>
      <c r="O312">
        <v>56</v>
      </c>
      <c r="P312">
        <v>12000</v>
      </c>
      <c r="Q312" t="s">
        <v>98</v>
      </c>
      <c r="R312">
        <v>0</v>
      </c>
      <c r="S312">
        <v>0</v>
      </c>
      <c r="T312">
        <v>12000</v>
      </c>
      <c r="U312">
        <v>0</v>
      </c>
      <c r="V312">
        <v>0</v>
      </c>
      <c r="W312">
        <v>-2.4209770000000002</v>
      </c>
      <c r="X312">
        <v>1</v>
      </c>
      <c r="Y312">
        <v>0</v>
      </c>
    </row>
    <row r="313" spans="1:25">
      <c r="A313">
        <v>312</v>
      </c>
      <c r="B313">
        <v>25</v>
      </c>
      <c r="C313">
        <v>1</v>
      </c>
      <c r="D313">
        <v>1</v>
      </c>
      <c r="E313" t="s">
        <v>98</v>
      </c>
      <c r="F313">
        <v>0</v>
      </c>
      <c r="G313">
        <v>0</v>
      </c>
      <c r="H313">
        <v>0</v>
      </c>
      <c r="I313">
        <v>1</v>
      </c>
      <c r="J313">
        <v>0</v>
      </c>
      <c r="K313">
        <v>0</v>
      </c>
      <c r="L313">
        <v>4</v>
      </c>
      <c r="M313" t="s">
        <v>98</v>
      </c>
      <c r="N313" t="s">
        <v>98</v>
      </c>
      <c r="O313">
        <v>56</v>
      </c>
      <c r="P313">
        <v>12000</v>
      </c>
      <c r="Q313" t="s">
        <v>98</v>
      </c>
      <c r="R313">
        <v>0</v>
      </c>
      <c r="S313">
        <v>0</v>
      </c>
      <c r="T313">
        <v>12000</v>
      </c>
      <c r="U313">
        <v>0</v>
      </c>
      <c r="V313">
        <v>0</v>
      </c>
      <c r="W313">
        <v>-4.7283210000000002</v>
      </c>
      <c r="X313">
        <v>1</v>
      </c>
      <c r="Y313">
        <v>0</v>
      </c>
    </row>
    <row r="314" spans="1:25">
      <c r="A314">
        <v>313</v>
      </c>
      <c r="B314">
        <v>51</v>
      </c>
      <c r="C314">
        <v>1</v>
      </c>
      <c r="D314">
        <v>1</v>
      </c>
      <c r="E314" t="s">
        <v>98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1</v>
      </c>
      <c r="L314">
        <v>6</v>
      </c>
      <c r="M314" t="s">
        <v>98</v>
      </c>
      <c r="N314" t="s">
        <v>98</v>
      </c>
      <c r="O314">
        <v>40</v>
      </c>
      <c r="P314">
        <v>9000</v>
      </c>
      <c r="Q314">
        <v>1</v>
      </c>
      <c r="R314">
        <v>1</v>
      </c>
      <c r="S314">
        <v>0</v>
      </c>
      <c r="T314">
        <v>9000</v>
      </c>
      <c r="U314">
        <v>1</v>
      </c>
      <c r="V314">
        <v>0</v>
      </c>
      <c r="W314">
        <v>-10.61382</v>
      </c>
      <c r="X314">
        <v>0</v>
      </c>
      <c r="Y314">
        <v>0</v>
      </c>
    </row>
    <row r="315" spans="1:25">
      <c r="A315">
        <v>314</v>
      </c>
      <c r="B315">
        <v>52</v>
      </c>
      <c r="C315">
        <v>1</v>
      </c>
      <c r="D315">
        <v>1</v>
      </c>
      <c r="E315" t="s">
        <v>98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1</v>
      </c>
      <c r="L315">
        <v>6</v>
      </c>
      <c r="M315" t="s">
        <v>98</v>
      </c>
      <c r="N315" t="s">
        <v>98</v>
      </c>
      <c r="O315">
        <v>56</v>
      </c>
      <c r="P315">
        <v>9000</v>
      </c>
      <c r="Q315">
        <v>1</v>
      </c>
      <c r="R315">
        <v>1</v>
      </c>
      <c r="S315">
        <v>0</v>
      </c>
      <c r="T315">
        <v>9000</v>
      </c>
      <c r="U315">
        <v>1</v>
      </c>
      <c r="V315">
        <v>0</v>
      </c>
      <c r="W315">
        <v>-25.03668</v>
      </c>
      <c r="X315">
        <v>1</v>
      </c>
      <c r="Y315">
        <v>0</v>
      </c>
    </row>
    <row r="316" spans="1:25">
      <c r="A316">
        <v>315</v>
      </c>
      <c r="B316">
        <v>54</v>
      </c>
      <c r="C316">
        <v>1</v>
      </c>
      <c r="D316">
        <v>1</v>
      </c>
      <c r="E316" t="s">
        <v>98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1</v>
      </c>
      <c r="L316">
        <v>6</v>
      </c>
      <c r="M316" t="s">
        <v>98</v>
      </c>
      <c r="N316" t="s">
        <v>98</v>
      </c>
      <c r="O316">
        <v>48</v>
      </c>
      <c r="P316">
        <v>7000</v>
      </c>
      <c r="Q316">
        <v>1</v>
      </c>
      <c r="R316">
        <v>1</v>
      </c>
      <c r="S316">
        <v>0</v>
      </c>
      <c r="T316">
        <v>7000</v>
      </c>
      <c r="U316">
        <v>1</v>
      </c>
      <c r="V316">
        <v>0</v>
      </c>
      <c r="W316">
        <v>-25.020230000000002</v>
      </c>
      <c r="X316">
        <v>1</v>
      </c>
      <c r="Y316">
        <v>0</v>
      </c>
    </row>
    <row r="317" spans="1:25">
      <c r="A317">
        <v>316</v>
      </c>
      <c r="B317">
        <v>25</v>
      </c>
      <c r="C317">
        <v>1</v>
      </c>
      <c r="D317">
        <v>1</v>
      </c>
      <c r="E317" t="s">
        <v>98</v>
      </c>
      <c r="F317">
        <v>0</v>
      </c>
      <c r="G317">
        <v>0</v>
      </c>
      <c r="H317">
        <v>0</v>
      </c>
      <c r="I317">
        <v>1</v>
      </c>
      <c r="J317">
        <v>0</v>
      </c>
      <c r="K317">
        <v>0</v>
      </c>
      <c r="L317">
        <v>4</v>
      </c>
      <c r="M317" t="s">
        <v>98</v>
      </c>
      <c r="N317" t="s">
        <v>98</v>
      </c>
      <c r="O317">
        <v>56</v>
      </c>
      <c r="P317">
        <v>5000</v>
      </c>
      <c r="Q317" t="s">
        <v>98</v>
      </c>
      <c r="R317">
        <v>0</v>
      </c>
      <c r="S317">
        <v>0</v>
      </c>
      <c r="T317">
        <v>5000</v>
      </c>
      <c r="U317">
        <v>1</v>
      </c>
      <c r="V317">
        <v>0</v>
      </c>
      <c r="W317">
        <v>-35.978319999999997</v>
      </c>
      <c r="X317">
        <v>1</v>
      </c>
      <c r="Y317">
        <v>0</v>
      </c>
    </row>
    <row r="318" spans="1:25">
      <c r="A318">
        <v>317</v>
      </c>
      <c r="B318">
        <v>26</v>
      </c>
      <c r="C318">
        <v>1</v>
      </c>
      <c r="D318">
        <v>1</v>
      </c>
      <c r="E318" t="s">
        <v>98</v>
      </c>
      <c r="F318">
        <v>0</v>
      </c>
      <c r="G318">
        <v>0</v>
      </c>
      <c r="H318">
        <v>0</v>
      </c>
      <c r="I318">
        <v>1</v>
      </c>
      <c r="J318">
        <v>0</v>
      </c>
      <c r="K318">
        <v>0</v>
      </c>
      <c r="L318">
        <v>4</v>
      </c>
      <c r="M318" t="s">
        <v>98</v>
      </c>
      <c r="N318" t="s">
        <v>98</v>
      </c>
      <c r="O318">
        <v>56</v>
      </c>
      <c r="P318">
        <v>6000</v>
      </c>
      <c r="Q318" t="s">
        <v>98</v>
      </c>
      <c r="R318">
        <v>0</v>
      </c>
      <c r="S318">
        <v>0</v>
      </c>
      <c r="T318">
        <v>6000</v>
      </c>
      <c r="U318">
        <v>1</v>
      </c>
      <c r="V318">
        <v>0</v>
      </c>
      <c r="W318">
        <v>-33.674860000000002</v>
      </c>
      <c r="X318">
        <v>1</v>
      </c>
      <c r="Y318">
        <v>0</v>
      </c>
    </row>
    <row r="319" spans="1:25">
      <c r="A319">
        <v>318</v>
      </c>
      <c r="B319">
        <v>26</v>
      </c>
      <c r="C319">
        <v>1</v>
      </c>
      <c r="D319">
        <v>1</v>
      </c>
      <c r="E319" t="s">
        <v>98</v>
      </c>
      <c r="F319">
        <v>0</v>
      </c>
      <c r="G319">
        <v>0</v>
      </c>
      <c r="H319">
        <v>0</v>
      </c>
      <c r="I319">
        <v>0</v>
      </c>
      <c r="J319">
        <v>1</v>
      </c>
      <c r="K319">
        <v>0</v>
      </c>
      <c r="L319">
        <v>5</v>
      </c>
      <c r="M319" t="s">
        <v>98</v>
      </c>
      <c r="N319" t="s">
        <v>98</v>
      </c>
      <c r="O319">
        <v>48</v>
      </c>
      <c r="P319">
        <v>6000</v>
      </c>
      <c r="Q319">
        <v>1</v>
      </c>
      <c r="R319">
        <v>1</v>
      </c>
      <c r="S319">
        <v>0</v>
      </c>
      <c r="T319">
        <v>6000</v>
      </c>
      <c r="U319">
        <v>0</v>
      </c>
      <c r="V319">
        <v>0</v>
      </c>
      <c r="W319">
        <v>-29.21058</v>
      </c>
      <c r="X319">
        <v>1</v>
      </c>
      <c r="Y319">
        <v>0</v>
      </c>
    </row>
    <row r="320" spans="1:25">
      <c r="A320">
        <v>319</v>
      </c>
      <c r="B320">
        <v>26</v>
      </c>
      <c r="C320">
        <v>1</v>
      </c>
      <c r="D320">
        <v>1</v>
      </c>
      <c r="E320" t="s">
        <v>98</v>
      </c>
      <c r="F320">
        <v>0</v>
      </c>
      <c r="G320">
        <v>0</v>
      </c>
      <c r="H320">
        <v>0</v>
      </c>
      <c r="I320">
        <v>0</v>
      </c>
      <c r="J320">
        <v>1</v>
      </c>
      <c r="K320">
        <v>0</v>
      </c>
      <c r="L320">
        <v>5</v>
      </c>
      <c r="M320" t="s">
        <v>98</v>
      </c>
      <c r="N320" t="s">
        <v>98</v>
      </c>
      <c r="O320">
        <v>48</v>
      </c>
      <c r="P320">
        <v>6000</v>
      </c>
      <c r="Q320">
        <v>1</v>
      </c>
      <c r="R320">
        <v>1</v>
      </c>
      <c r="S320">
        <v>0</v>
      </c>
      <c r="T320">
        <v>6000</v>
      </c>
      <c r="U320">
        <v>0</v>
      </c>
      <c r="V320">
        <v>0</v>
      </c>
      <c r="W320">
        <v>-29.21058</v>
      </c>
      <c r="X320">
        <v>1</v>
      </c>
      <c r="Y320">
        <v>0</v>
      </c>
    </row>
    <row r="321" spans="1:25">
      <c r="A321">
        <v>320</v>
      </c>
      <c r="B321">
        <v>28</v>
      </c>
      <c r="C321">
        <v>1</v>
      </c>
      <c r="D321">
        <v>1</v>
      </c>
      <c r="E321" t="s">
        <v>98</v>
      </c>
      <c r="F321">
        <v>0</v>
      </c>
      <c r="G321">
        <v>0</v>
      </c>
      <c r="H321">
        <v>0</v>
      </c>
      <c r="I321">
        <v>0</v>
      </c>
      <c r="J321">
        <v>1</v>
      </c>
      <c r="K321">
        <v>0</v>
      </c>
      <c r="L321">
        <v>5</v>
      </c>
      <c r="M321" t="s">
        <v>98</v>
      </c>
      <c r="N321" t="s">
        <v>98</v>
      </c>
      <c r="O321">
        <v>48</v>
      </c>
      <c r="P321">
        <v>9000</v>
      </c>
      <c r="Q321">
        <v>1</v>
      </c>
      <c r="R321">
        <v>1</v>
      </c>
      <c r="S321">
        <v>1</v>
      </c>
      <c r="T321">
        <v>9000</v>
      </c>
      <c r="U321">
        <v>1</v>
      </c>
      <c r="V321">
        <v>0</v>
      </c>
      <c r="W321">
        <v>-17.467690000000001</v>
      </c>
      <c r="X321">
        <v>0</v>
      </c>
      <c r="Y321">
        <v>0</v>
      </c>
    </row>
    <row r="322" spans="1:25">
      <c r="A322">
        <v>321</v>
      </c>
      <c r="B322">
        <v>29</v>
      </c>
      <c r="C322">
        <v>1</v>
      </c>
      <c r="D322">
        <v>1</v>
      </c>
      <c r="E322" t="s">
        <v>98</v>
      </c>
      <c r="F322">
        <v>0</v>
      </c>
      <c r="G322">
        <v>0</v>
      </c>
      <c r="H322">
        <v>0</v>
      </c>
      <c r="I322">
        <v>0</v>
      </c>
      <c r="J322">
        <v>1</v>
      </c>
      <c r="K322">
        <v>0</v>
      </c>
      <c r="L322">
        <v>5</v>
      </c>
      <c r="M322" t="s">
        <v>98</v>
      </c>
      <c r="N322" t="s">
        <v>98</v>
      </c>
      <c r="O322">
        <v>48</v>
      </c>
      <c r="P322">
        <v>7000</v>
      </c>
      <c r="Q322" t="s">
        <v>98</v>
      </c>
      <c r="R322">
        <v>0</v>
      </c>
      <c r="S322">
        <v>0</v>
      </c>
      <c r="T322">
        <v>7000</v>
      </c>
      <c r="U322">
        <v>0</v>
      </c>
      <c r="V322">
        <v>0</v>
      </c>
      <c r="W322">
        <v>-29.605640000000001</v>
      </c>
      <c r="X322">
        <v>1</v>
      </c>
      <c r="Y322">
        <v>0</v>
      </c>
    </row>
    <row r="323" spans="1:25">
      <c r="A323">
        <v>322</v>
      </c>
      <c r="B323">
        <v>29</v>
      </c>
      <c r="C323">
        <v>1</v>
      </c>
      <c r="D323">
        <v>1</v>
      </c>
      <c r="E323" t="s">
        <v>98</v>
      </c>
      <c r="F323">
        <v>0</v>
      </c>
      <c r="G323">
        <v>0</v>
      </c>
      <c r="H323">
        <v>0</v>
      </c>
      <c r="I323">
        <v>0</v>
      </c>
      <c r="J323">
        <v>1</v>
      </c>
      <c r="K323">
        <v>0</v>
      </c>
      <c r="L323">
        <v>5</v>
      </c>
      <c r="M323" t="s">
        <v>98</v>
      </c>
      <c r="N323" t="s">
        <v>98</v>
      </c>
      <c r="O323">
        <v>48</v>
      </c>
      <c r="P323">
        <v>6800</v>
      </c>
      <c r="Q323" t="s">
        <v>98</v>
      </c>
      <c r="R323">
        <v>0</v>
      </c>
      <c r="S323">
        <v>0</v>
      </c>
      <c r="T323">
        <v>6800</v>
      </c>
      <c r="U323">
        <v>0</v>
      </c>
      <c r="V323">
        <v>0</v>
      </c>
      <c r="W323">
        <v>-30.647310000000001</v>
      </c>
      <c r="X323">
        <v>1</v>
      </c>
      <c r="Y323">
        <v>0</v>
      </c>
    </row>
    <row r="324" spans="1:25">
      <c r="A324">
        <v>323</v>
      </c>
      <c r="B324">
        <v>30</v>
      </c>
      <c r="C324">
        <v>1</v>
      </c>
      <c r="D324">
        <v>1</v>
      </c>
      <c r="E324" t="s">
        <v>98</v>
      </c>
      <c r="F324">
        <v>0</v>
      </c>
      <c r="G324">
        <v>0</v>
      </c>
      <c r="H324">
        <v>0</v>
      </c>
      <c r="I324">
        <v>0</v>
      </c>
      <c r="J324">
        <v>1</v>
      </c>
      <c r="K324">
        <v>0</v>
      </c>
      <c r="L324">
        <v>5</v>
      </c>
      <c r="M324" t="s">
        <v>98</v>
      </c>
      <c r="N324" t="s">
        <v>98</v>
      </c>
      <c r="O324">
        <v>48</v>
      </c>
      <c r="P324">
        <v>6000</v>
      </c>
      <c r="Q324">
        <v>1</v>
      </c>
      <c r="R324">
        <v>1</v>
      </c>
      <c r="S324">
        <v>0</v>
      </c>
      <c r="T324">
        <v>6000</v>
      </c>
      <c r="U324">
        <v>0</v>
      </c>
      <c r="V324">
        <v>0</v>
      </c>
      <c r="W324">
        <v>-36.388739999999999</v>
      </c>
      <c r="X324">
        <v>0</v>
      </c>
      <c r="Y324">
        <v>0</v>
      </c>
    </row>
    <row r="325" spans="1:25">
      <c r="A325">
        <v>324</v>
      </c>
      <c r="B325">
        <v>30</v>
      </c>
      <c r="C325">
        <v>1</v>
      </c>
      <c r="D325">
        <v>1</v>
      </c>
      <c r="E325" t="s">
        <v>98</v>
      </c>
      <c r="F325">
        <v>0</v>
      </c>
      <c r="G325">
        <v>0</v>
      </c>
      <c r="H325">
        <v>0</v>
      </c>
      <c r="I325">
        <v>0</v>
      </c>
      <c r="J325">
        <v>1</v>
      </c>
      <c r="K325">
        <v>0</v>
      </c>
      <c r="L325">
        <v>5</v>
      </c>
      <c r="M325" t="s">
        <v>98</v>
      </c>
      <c r="N325" t="s">
        <v>98</v>
      </c>
      <c r="O325">
        <v>48</v>
      </c>
      <c r="P325">
        <v>6000</v>
      </c>
      <c r="Q325">
        <v>1</v>
      </c>
      <c r="R325">
        <v>1</v>
      </c>
      <c r="S325">
        <v>0</v>
      </c>
      <c r="T325">
        <v>6000</v>
      </c>
      <c r="U325">
        <v>0</v>
      </c>
      <c r="V325">
        <v>0</v>
      </c>
      <c r="W325">
        <v>-36.388739999999999</v>
      </c>
      <c r="X325">
        <v>0</v>
      </c>
      <c r="Y325">
        <v>0</v>
      </c>
    </row>
    <row r="326" spans="1:25">
      <c r="A326">
        <v>325</v>
      </c>
      <c r="B326">
        <v>31</v>
      </c>
      <c r="C326">
        <v>1</v>
      </c>
      <c r="D326">
        <v>1</v>
      </c>
      <c r="E326" t="s">
        <v>98</v>
      </c>
      <c r="F326">
        <v>0</v>
      </c>
      <c r="G326">
        <v>0</v>
      </c>
      <c r="H326">
        <v>0</v>
      </c>
      <c r="I326">
        <v>0</v>
      </c>
      <c r="J326">
        <v>1</v>
      </c>
      <c r="K326">
        <v>0</v>
      </c>
      <c r="L326">
        <v>5</v>
      </c>
      <c r="M326" t="s">
        <v>98</v>
      </c>
      <c r="N326" t="s">
        <v>98</v>
      </c>
      <c r="O326">
        <v>50</v>
      </c>
      <c r="P326">
        <v>10000</v>
      </c>
      <c r="Q326">
        <v>1</v>
      </c>
      <c r="R326">
        <v>1</v>
      </c>
      <c r="S326">
        <v>1</v>
      </c>
      <c r="T326">
        <v>10000</v>
      </c>
      <c r="U326">
        <v>1</v>
      </c>
      <c r="V326">
        <v>0</v>
      </c>
      <c r="W326">
        <v>-19.067</v>
      </c>
      <c r="X326">
        <v>1</v>
      </c>
      <c r="Y326">
        <v>0</v>
      </c>
    </row>
    <row r="327" spans="1:25">
      <c r="A327">
        <v>326</v>
      </c>
      <c r="B327">
        <v>31</v>
      </c>
      <c r="C327">
        <v>1</v>
      </c>
      <c r="D327">
        <v>1</v>
      </c>
      <c r="E327" t="s">
        <v>98</v>
      </c>
      <c r="F327">
        <v>0</v>
      </c>
      <c r="G327">
        <v>0</v>
      </c>
      <c r="H327">
        <v>0</v>
      </c>
      <c r="I327">
        <v>0</v>
      </c>
      <c r="J327">
        <v>1</v>
      </c>
      <c r="K327">
        <v>0</v>
      </c>
      <c r="L327">
        <v>5</v>
      </c>
      <c r="M327" t="s">
        <v>98</v>
      </c>
      <c r="N327" t="s">
        <v>98</v>
      </c>
      <c r="O327">
        <v>56</v>
      </c>
      <c r="P327">
        <v>9300</v>
      </c>
      <c r="Q327">
        <v>1</v>
      </c>
      <c r="R327">
        <v>1</v>
      </c>
      <c r="S327">
        <v>0</v>
      </c>
      <c r="T327">
        <v>9300</v>
      </c>
      <c r="U327">
        <v>1</v>
      </c>
      <c r="V327">
        <v>0</v>
      </c>
      <c r="W327">
        <v>-27.549140000000001</v>
      </c>
      <c r="X327">
        <v>1</v>
      </c>
      <c r="Y327">
        <v>0</v>
      </c>
    </row>
    <row r="328" spans="1:25">
      <c r="A328">
        <v>327</v>
      </c>
      <c r="B328">
        <v>34</v>
      </c>
      <c r="C328">
        <v>1</v>
      </c>
      <c r="D328">
        <v>1</v>
      </c>
      <c r="E328" t="s">
        <v>98</v>
      </c>
      <c r="F328">
        <v>0</v>
      </c>
      <c r="G328">
        <v>0</v>
      </c>
      <c r="H328">
        <v>0</v>
      </c>
      <c r="I328">
        <v>0</v>
      </c>
      <c r="J328">
        <v>1</v>
      </c>
      <c r="K328">
        <v>0</v>
      </c>
      <c r="L328">
        <v>5</v>
      </c>
      <c r="M328" t="s">
        <v>98</v>
      </c>
      <c r="N328" t="s">
        <v>98</v>
      </c>
      <c r="O328">
        <v>56</v>
      </c>
      <c r="P328">
        <v>8000</v>
      </c>
      <c r="Q328" t="s">
        <v>98</v>
      </c>
      <c r="R328">
        <v>0</v>
      </c>
      <c r="S328">
        <v>0</v>
      </c>
      <c r="T328">
        <v>8000</v>
      </c>
      <c r="U328">
        <v>1</v>
      </c>
      <c r="V328">
        <v>0</v>
      </c>
      <c r="W328">
        <v>-36.758369999999999</v>
      </c>
      <c r="X328">
        <v>0</v>
      </c>
      <c r="Y328">
        <v>0</v>
      </c>
    </row>
    <row r="329" spans="1:25">
      <c r="A329">
        <v>328</v>
      </c>
      <c r="B329">
        <v>34</v>
      </c>
      <c r="C329">
        <v>1</v>
      </c>
      <c r="D329">
        <v>1</v>
      </c>
      <c r="E329" t="s">
        <v>98</v>
      </c>
      <c r="F329">
        <v>0</v>
      </c>
      <c r="G329">
        <v>0</v>
      </c>
      <c r="H329">
        <v>0</v>
      </c>
      <c r="I329">
        <v>0</v>
      </c>
      <c r="J329">
        <v>1</v>
      </c>
      <c r="K329">
        <v>0</v>
      </c>
      <c r="L329">
        <v>5</v>
      </c>
      <c r="M329" t="s">
        <v>98</v>
      </c>
      <c r="N329" t="s">
        <v>98</v>
      </c>
      <c r="O329">
        <v>48</v>
      </c>
      <c r="P329">
        <v>8000</v>
      </c>
      <c r="Q329">
        <v>1</v>
      </c>
      <c r="R329">
        <v>1</v>
      </c>
      <c r="S329">
        <v>0</v>
      </c>
      <c r="T329">
        <v>8000</v>
      </c>
      <c r="U329">
        <v>1</v>
      </c>
      <c r="V329">
        <v>0</v>
      </c>
      <c r="W329">
        <v>-30.805990000000001</v>
      </c>
      <c r="X329">
        <v>0</v>
      </c>
      <c r="Y329">
        <v>0</v>
      </c>
    </row>
    <row r="330" spans="1:25">
      <c r="A330">
        <v>329</v>
      </c>
      <c r="B330">
        <v>34</v>
      </c>
      <c r="C330">
        <v>1</v>
      </c>
      <c r="D330">
        <v>1</v>
      </c>
      <c r="E330" t="s">
        <v>98</v>
      </c>
      <c r="F330">
        <v>0</v>
      </c>
      <c r="G330">
        <v>0</v>
      </c>
      <c r="H330">
        <v>0</v>
      </c>
      <c r="I330">
        <v>0</v>
      </c>
      <c r="J330">
        <v>1</v>
      </c>
      <c r="K330">
        <v>0</v>
      </c>
      <c r="L330">
        <v>5</v>
      </c>
      <c r="M330" t="s">
        <v>98</v>
      </c>
      <c r="N330" t="s">
        <v>98</v>
      </c>
      <c r="O330">
        <v>48</v>
      </c>
      <c r="P330">
        <v>8000</v>
      </c>
      <c r="Q330">
        <v>1</v>
      </c>
      <c r="R330">
        <v>1</v>
      </c>
      <c r="S330">
        <v>0</v>
      </c>
      <c r="T330">
        <v>8000</v>
      </c>
      <c r="U330">
        <v>1</v>
      </c>
      <c r="V330">
        <v>0</v>
      </c>
      <c r="W330">
        <v>-30.805990000000001</v>
      </c>
      <c r="X330">
        <v>0</v>
      </c>
      <c r="Y330">
        <v>0</v>
      </c>
    </row>
    <row r="331" spans="1:25">
      <c r="A331">
        <v>330</v>
      </c>
      <c r="B331">
        <v>35</v>
      </c>
      <c r="C331">
        <v>1</v>
      </c>
      <c r="D331">
        <v>1</v>
      </c>
      <c r="E331" t="s">
        <v>98</v>
      </c>
      <c r="F331">
        <v>0</v>
      </c>
      <c r="G331">
        <v>0</v>
      </c>
      <c r="H331">
        <v>0</v>
      </c>
      <c r="I331">
        <v>1</v>
      </c>
      <c r="J331">
        <v>0</v>
      </c>
      <c r="K331">
        <v>0</v>
      </c>
      <c r="L331">
        <v>4</v>
      </c>
      <c r="M331" t="s">
        <v>98</v>
      </c>
      <c r="N331" t="s">
        <v>98</v>
      </c>
      <c r="O331">
        <v>56</v>
      </c>
      <c r="P331">
        <v>5750</v>
      </c>
      <c r="Q331" t="s">
        <v>98</v>
      </c>
      <c r="R331">
        <v>0</v>
      </c>
      <c r="S331">
        <v>0</v>
      </c>
      <c r="T331">
        <v>5750</v>
      </c>
      <c r="U331">
        <v>1</v>
      </c>
      <c r="V331">
        <v>0</v>
      </c>
      <c r="W331">
        <v>-47.645209999999999</v>
      </c>
      <c r="X331">
        <v>1</v>
      </c>
      <c r="Y331">
        <v>0</v>
      </c>
    </row>
    <row r="332" spans="1:25">
      <c r="A332">
        <v>331</v>
      </c>
      <c r="B332">
        <v>35</v>
      </c>
      <c r="C332">
        <v>1</v>
      </c>
      <c r="D332">
        <v>1</v>
      </c>
      <c r="E332" t="s">
        <v>98</v>
      </c>
      <c r="F332">
        <v>0</v>
      </c>
      <c r="G332">
        <v>0</v>
      </c>
      <c r="H332">
        <v>0</v>
      </c>
      <c r="I332">
        <v>0</v>
      </c>
      <c r="J332">
        <v>1</v>
      </c>
      <c r="K332">
        <v>0</v>
      </c>
      <c r="L332">
        <v>5</v>
      </c>
      <c r="M332" t="s">
        <v>98</v>
      </c>
      <c r="N332" t="s">
        <v>98</v>
      </c>
      <c r="O332">
        <v>40</v>
      </c>
      <c r="P332">
        <v>4500</v>
      </c>
      <c r="Q332" t="s">
        <v>98</v>
      </c>
      <c r="R332">
        <v>0</v>
      </c>
      <c r="S332">
        <v>0</v>
      </c>
      <c r="T332">
        <v>4500</v>
      </c>
      <c r="U332">
        <v>1</v>
      </c>
      <c r="V332">
        <v>0</v>
      </c>
      <c r="W332">
        <v>-45.18985</v>
      </c>
      <c r="X332">
        <v>0</v>
      </c>
      <c r="Y332">
        <v>0</v>
      </c>
    </row>
    <row r="333" spans="1:25">
      <c r="A333">
        <v>332</v>
      </c>
      <c r="B333">
        <v>36</v>
      </c>
      <c r="C333">
        <v>1</v>
      </c>
      <c r="D333">
        <v>1</v>
      </c>
      <c r="E333" t="s">
        <v>98</v>
      </c>
      <c r="F333">
        <v>0</v>
      </c>
      <c r="G333">
        <v>0</v>
      </c>
      <c r="H333">
        <v>0</v>
      </c>
      <c r="I333">
        <v>0</v>
      </c>
      <c r="J333">
        <v>1</v>
      </c>
      <c r="K333">
        <v>0</v>
      </c>
      <c r="L333">
        <v>5</v>
      </c>
      <c r="M333" t="s">
        <v>98</v>
      </c>
      <c r="N333" t="s">
        <v>98</v>
      </c>
      <c r="O333">
        <v>56</v>
      </c>
      <c r="P333">
        <v>5000</v>
      </c>
      <c r="Q333" t="s">
        <v>98</v>
      </c>
      <c r="R333">
        <v>0</v>
      </c>
      <c r="S333">
        <v>0</v>
      </c>
      <c r="T333">
        <v>5000</v>
      </c>
      <c r="U333">
        <v>1</v>
      </c>
      <c r="V333">
        <v>0</v>
      </c>
      <c r="W333">
        <v>-51.689100000000003</v>
      </c>
      <c r="X333">
        <v>0</v>
      </c>
      <c r="Y333">
        <v>0</v>
      </c>
    </row>
    <row r="334" spans="1:25">
      <c r="A334">
        <v>333</v>
      </c>
      <c r="B334">
        <v>40</v>
      </c>
      <c r="C334">
        <v>1</v>
      </c>
      <c r="D334">
        <v>1</v>
      </c>
      <c r="E334" t="s">
        <v>98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1</v>
      </c>
      <c r="L334">
        <v>6</v>
      </c>
      <c r="M334" t="s">
        <v>98</v>
      </c>
      <c r="N334" t="s">
        <v>98</v>
      </c>
      <c r="O334">
        <v>40</v>
      </c>
      <c r="P334">
        <v>7000</v>
      </c>
      <c r="Q334">
        <v>1</v>
      </c>
      <c r="R334">
        <v>1</v>
      </c>
      <c r="S334">
        <v>0</v>
      </c>
      <c r="T334">
        <v>7000</v>
      </c>
      <c r="U334">
        <v>1</v>
      </c>
      <c r="V334">
        <v>0</v>
      </c>
      <c r="W334">
        <v>-31.57808</v>
      </c>
      <c r="X334">
        <v>1</v>
      </c>
      <c r="Y334">
        <v>0</v>
      </c>
    </row>
    <row r="335" spans="1:25">
      <c r="A335">
        <v>334</v>
      </c>
      <c r="B335">
        <v>44</v>
      </c>
      <c r="C335">
        <v>1</v>
      </c>
      <c r="D335">
        <v>1</v>
      </c>
      <c r="E335" t="s">
        <v>98</v>
      </c>
      <c r="F335">
        <v>0</v>
      </c>
      <c r="G335">
        <v>0</v>
      </c>
      <c r="H335">
        <v>0</v>
      </c>
      <c r="I335">
        <v>0</v>
      </c>
      <c r="J335">
        <v>1</v>
      </c>
      <c r="K335">
        <v>0</v>
      </c>
      <c r="L335">
        <v>5</v>
      </c>
      <c r="M335" t="s">
        <v>98</v>
      </c>
      <c r="N335" t="s">
        <v>98</v>
      </c>
      <c r="O335">
        <v>48</v>
      </c>
      <c r="P335">
        <v>8000</v>
      </c>
      <c r="Q335" t="s">
        <v>98</v>
      </c>
      <c r="R335">
        <v>0</v>
      </c>
      <c r="S335">
        <v>0</v>
      </c>
      <c r="T335">
        <v>8000</v>
      </c>
      <c r="U335">
        <v>1</v>
      </c>
      <c r="V335">
        <v>0</v>
      </c>
      <c r="W335">
        <v>-32.634709999999998</v>
      </c>
      <c r="X335">
        <v>0</v>
      </c>
      <c r="Y335">
        <v>0</v>
      </c>
    </row>
    <row r="336" spans="1:25">
      <c r="A336">
        <v>335</v>
      </c>
      <c r="B336">
        <v>44</v>
      </c>
      <c r="C336">
        <v>1</v>
      </c>
      <c r="D336">
        <v>1</v>
      </c>
      <c r="E336" t="s">
        <v>98</v>
      </c>
      <c r="F336">
        <v>0</v>
      </c>
      <c r="G336">
        <v>0</v>
      </c>
      <c r="H336">
        <v>0</v>
      </c>
      <c r="I336">
        <v>1</v>
      </c>
      <c r="J336">
        <v>0</v>
      </c>
      <c r="K336">
        <v>0</v>
      </c>
      <c r="L336">
        <v>4</v>
      </c>
      <c r="M336" t="s">
        <v>98</v>
      </c>
      <c r="N336" t="s">
        <v>98</v>
      </c>
      <c r="O336">
        <v>70</v>
      </c>
      <c r="P336">
        <v>7900</v>
      </c>
      <c r="Q336" t="s">
        <v>98</v>
      </c>
      <c r="R336">
        <v>0</v>
      </c>
      <c r="S336">
        <v>0</v>
      </c>
      <c r="T336">
        <v>7900</v>
      </c>
      <c r="U336">
        <v>1</v>
      </c>
      <c r="V336">
        <v>0</v>
      </c>
      <c r="W336">
        <v>-46.087090000000003</v>
      </c>
      <c r="X336">
        <v>0</v>
      </c>
      <c r="Y336">
        <v>0</v>
      </c>
    </row>
    <row r="337" spans="1:25">
      <c r="A337">
        <v>336</v>
      </c>
      <c r="B337">
        <v>45</v>
      </c>
      <c r="C337">
        <v>1</v>
      </c>
      <c r="D337">
        <v>1</v>
      </c>
      <c r="E337" t="s">
        <v>98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1</v>
      </c>
      <c r="L337">
        <v>6</v>
      </c>
      <c r="M337" t="s">
        <v>98</v>
      </c>
      <c r="N337" t="s">
        <v>98</v>
      </c>
      <c r="O337">
        <v>40</v>
      </c>
      <c r="P337">
        <v>8000</v>
      </c>
      <c r="Q337">
        <v>1</v>
      </c>
      <c r="R337">
        <v>1</v>
      </c>
      <c r="S337">
        <v>0</v>
      </c>
      <c r="T337">
        <v>8000</v>
      </c>
      <c r="U337">
        <v>0</v>
      </c>
      <c r="V337">
        <v>0</v>
      </c>
      <c r="W337">
        <v>-23.678419999999999</v>
      </c>
      <c r="X337">
        <v>1</v>
      </c>
      <c r="Y337">
        <v>0</v>
      </c>
    </row>
    <row r="338" spans="1:25">
      <c r="A338">
        <v>337</v>
      </c>
      <c r="B338">
        <v>46</v>
      </c>
      <c r="C338">
        <v>1</v>
      </c>
      <c r="D338">
        <v>1</v>
      </c>
      <c r="E338" t="s">
        <v>98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1</v>
      </c>
      <c r="L338">
        <v>6</v>
      </c>
      <c r="M338" t="s">
        <v>98</v>
      </c>
      <c r="N338" t="s">
        <v>98</v>
      </c>
      <c r="O338">
        <v>48</v>
      </c>
      <c r="P338">
        <v>6900</v>
      </c>
      <c r="Q338">
        <v>1</v>
      </c>
      <c r="R338">
        <v>1</v>
      </c>
      <c r="S338">
        <v>0</v>
      </c>
      <c r="T338">
        <v>6900</v>
      </c>
      <c r="U338">
        <v>1</v>
      </c>
      <c r="V338">
        <v>0</v>
      </c>
      <c r="W338">
        <v>-36.971440000000001</v>
      </c>
      <c r="X338">
        <v>0</v>
      </c>
      <c r="Y338">
        <v>0</v>
      </c>
    </row>
    <row r="339" spans="1:25">
      <c r="A339">
        <v>338</v>
      </c>
      <c r="B339">
        <v>47</v>
      </c>
      <c r="C339">
        <v>1</v>
      </c>
      <c r="D339">
        <v>1</v>
      </c>
      <c r="E339" t="s">
        <v>98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1</v>
      </c>
      <c r="L339">
        <v>6</v>
      </c>
      <c r="M339" t="s">
        <v>98</v>
      </c>
      <c r="N339" t="s">
        <v>98</v>
      </c>
      <c r="O339">
        <v>40</v>
      </c>
      <c r="P339">
        <v>10000</v>
      </c>
      <c r="Q339">
        <v>1</v>
      </c>
      <c r="R339">
        <v>1</v>
      </c>
      <c r="S339">
        <v>0</v>
      </c>
      <c r="T339">
        <v>10000</v>
      </c>
      <c r="U339">
        <v>1</v>
      </c>
      <c r="V339">
        <v>0</v>
      </c>
      <c r="W339">
        <v>-9.4929450000000006</v>
      </c>
      <c r="X339">
        <v>0</v>
      </c>
      <c r="Y339">
        <v>0</v>
      </c>
    </row>
    <row r="340" spans="1:25">
      <c r="A340">
        <v>339</v>
      </c>
      <c r="B340">
        <v>47</v>
      </c>
      <c r="C340">
        <v>1</v>
      </c>
      <c r="D340">
        <v>1</v>
      </c>
      <c r="E340" t="s">
        <v>98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1</v>
      </c>
      <c r="L340">
        <v>6</v>
      </c>
      <c r="M340" t="s">
        <v>98</v>
      </c>
      <c r="N340" t="s">
        <v>98</v>
      </c>
      <c r="O340">
        <v>0</v>
      </c>
      <c r="P340">
        <v>9800</v>
      </c>
      <c r="Q340">
        <v>1</v>
      </c>
      <c r="R340">
        <v>1</v>
      </c>
      <c r="S340">
        <v>0</v>
      </c>
      <c r="T340">
        <v>9800</v>
      </c>
      <c r="U340">
        <v>1</v>
      </c>
      <c r="V340">
        <v>0</v>
      </c>
      <c r="W340" t="s">
        <v>98</v>
      </c>
      <c r="X340">
        <v>0</v>
      </c>
      <c r="Y340">
        <v>0</v>
      </c>
    </row>
    <row r="341" spans="1:25">
      <c r="A341">
        <v>340</v>
      </c>
      <c r="B341">
        <v>47</v>
      </c>
      <c r="C341">
        <v>1</v>
      </c>
      <c r="D341">
        <v>1</v>
      </c>
      <c r="E341" t="s">
        <v>98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1</v>
      </c>
      <c r="L341">
        <v>6</v>
      </c>
      <c r="M341" t="s">
        <v>98</v>
      </c>
      <c r="N341" t="s">
        <v>98</v>
      </c>
      <c r="O341">
        <v>48</v>
      </c>
      <c r="P341">
        <v>7000</v>
      </c>
      <c r="Q341">
        <v>1</v>
      </c>
      <c r="R341">
        <v>1</v>
      </c>
      <c r="S341">
        <v>0</v>
      </c>
      <c r="T341">
        <v>7000</v>
      </c>
      <c r="U341">
        <v>1</v>
      </c>
      <c r="V341">
        <v>0</v>
      </c>
      <c r="W341">
        <v>-35.534610000000001</v>
      </c>
      <c r="X341">
        <v>0</v>
      </c>
      <c r="Y341">
        <v>0</v>
      </c>
    </row>
    <row r="342" spans="1:25">
      <c r="A342">
        <v>341</v>
      </c>
      <c r="B342">
        <v>48</v>
      </c>
      <c r="C342">
        <v>1</v>
      </c>
      <c r="D342">
        <v>1</v>
      </c>
      <c r="E342" t="s">
        <v>98</v>
      </c>
      <c r="F342">
        <v>0</v>
      </c>
      <c r="G342">
        <v>0</v>
      </c>
      <c r="H342">
        <v>0</v>
      </c>
      <c r="I342">
        <v>0</v>
      </c>
      <c r="J342">
        <v>1</v>
      </c>
      <c r="K342">
        <v>0</v>
      </c>
      <c r="L342">
        <v>5</v>
      </c>
      <c r="M342" t="s">
        <v>98</v>
      </c>
      <c r="N342" t="s">
        <v>98</v>
      </c>
      <c r="O342">
        <v>60</v>
      </c>
      <c r="P342">
        <v>6500</v>
      </c>
      <c r="Q342" t="s">
        <v>98</v>
      </c>
      <c r="R342">
        <v>0</v>
      </c>
      <c r="S342">
        <v>0</v>
      </c>
      <c r="T342">
        <v>6500</v>
      </c>
      <c r="U342">
        <v>1</v>
      </c>
      <c r="V342">
        <v>0</v>
      </c>
      <c r="W342">
        <v>-43.847099999999998</v>
      </c>
      <c r="X342">
        <v>0</v>
      </c>
      <c r="Y342">
        <v>0</v>
      </c>
    </row>
    <row r="343" spans="1:25">
      <c r="A343">
        <v>342</v>
      </c>
      <c r="B343">
        <v>49</v>
      </c>
      <c r="C343">
        <v>1</v>
      </c>
      <c r="D343">
        <v>1</v>
      </c>
      <c r="E343" t="s">
        <v>98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1</v>
      </c>
      <c r="L343">
        <v>6</v>
      </c>
      <c r="M343" t="s">
        <v>98</v>
      </c>
      <c r="N343" t="s">
        <v>98</v>
      </c>
      <c r="O343">
        <v>48</v>
      </c>
      <c r="P343">
        <v>7000</v>
      </c>
      <c r="Q343">
        <v>1</v>
      </c>
      <c r="R343">
        <v>1</v>
      </c>
      <c r="S343">
        <v>0</v>
      </c>
      <c r="T343">
        <v>7000</v>
      </c>
      <c r="U343">
        <v>1</v>
      </c>
      <c r="V343">
        <v>0</v>
      </c>
      <c r="W343">
        <v>-33.263080000000002</v>
      </c>
      <c r="X343">
        <v>0</v>
      </c>
      <c r="Y343">
        <v>0</v>
      </c>
    </row>
    <row r="344" spans="1:25">
      <c r="A344">
        <v>343</v>
      </c>
      <c r="B344">
        <v>49</v>
      </c>
      <c r="C344">
        <v>1</v>
      </c>
      <c r="D344">
        <v>1</v>
      </c>
      <c r="E344" t="s">
        <v>98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1</v>
      </c>
      <c r="L344">
        <v>6</v>
      </c>
      <c r="M344" t="s">
        <v>98</v>
      </c>
      <c r="N344" t="s">
        <v>98</v>
      </c>
      <c r="O344">
        <v>48</v>
      </c>
      <c r="P344">
        <v>8000</v>
      </c>
      <c r="Q344">
        <v>1</v>
      </c>
      <c r="R344">
        <v>1</v>
      </c>
      <c r="S344">
        <v>0</v>
      </c>
      <c r="T344">
        <v>8000</v>
      </c>
      <c r="U344">
        <v>1</v>
      </c>
      <c r="V344">
        <v>0</v>
      </c>
      <c r="W344">
        <v>-28.054749999999999</v>
      </c>
      <c r="X344">
        <v>0</v>
      </c>
      <c r="Y344">
        <v>0</v>
      </c>
    </row>
    <row r="345" spans="1:25">
      <c r="A345">
        <v>344</v>
      </c>
      <c r="B345">
        <v>49</v>
      </c>
      <c r="C345">
        <v>1</v>
      </c>
      <c r="D345">
        <v>1</v>
      </c>
      <c r="E345" t="s">
        <v>98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1</v>
      </c>
      <c r="L345">
        <v>6</v>
      </c>
      <c r="M345" t="s">
        <v>98</v>
      </c>
      <c r="N345" t="s">
        <v>98</v>
      </c>
      <c r="O345">
        <v>56</v>
      </c>
      <c r="P345">
        <v>6000</v>
      </c>
      <c r="Q345" t="s">
        <v>98</v>
      </c>
      <c r="R345">
        <v>0</v>
      </c>
      <c r="S345">
        <v>0</v>
      </c>
      <c r="T345">
        <v>6000</v>
      </c>
      <c r="U345">
        <v>1</v>
      </c>
      <c r="V345">
        <v>0</v>
      </c>
      <c r="W345">
        <v>-42.935699999999997</v>
      </c>
      <c r="X345">
        <v>0</v>
      </c>
      <c r="Y345">
        <v>0</v>
      </c>
    </row>
    <row r="346" spans="1:25">
      <c r="A346">
        <v>345</v>
      </c>
      <c r="B346">
        <v>50</v>
      </c>
      <c r="C346">
        <v>1</v>
      </c>
      <c r="D346">
        <v>1</v>
      </c>
      <c r="E346" t="s">
        <v>98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1</v>
      </c>
      <c r="L346">
        <v>6</v>
      </c>
      <c r="M346" t="s">
        <v>98</v>
      </c>
      <c r="N346" t="s">
        <v>98</v>
      </c>
      <c r="O346">
        <v>48</v>
      </c>
      <c r="P346">
        <v>9000</v>
      </c>
      <c r="Q346">
        <v>1</v>
      </c>
      <c r="R346">
        <v>1</v>
      </c>
      <c r="S346">
        <v>0</v>
      </c>
      <c r="T346">
        <v>9000</v>
      </c>
      <c r="U346">
        <v>1</v>
      </c>
      <c r="V346">
        <v>0</v>
      </c>
      <c r="W346">
        <v>-21.490870000000001</v>
      </c>
      <c r="X346">
        <v>0</v>
      </c>
      <c r="Y346">
        <v>0</v>
      </c>
    </row>
    <row r="347" spans="1:25">
      <c r="A347">
        <v>346</v>
      </c>
      <c r="B347">
        <v>50</v>
      </c>
      <c r="C347">
        <v>1</v>
      </c>
      <c r="D347">
        <v>1</v>
      </c>
      <c r="E347" t="s">
        <v>98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1</v>
      </c>
      <c r="L347">
        <v>6</v>
      </c>
      <c r="M347" t="s">
        <v>98</v>
      </c>
      <c r="N347" t="s">
        <v>98</v>
      </c>
      <c r="O347">
        <v>48</v>
      </c>
      <c r="P347">
        <v>8000</v>
      </c>
      <c r="Q347">
        <v>1</v>
      </c>
      <c r="R347">
        <v>1</v>
      </c>
      <c r="S347">
        <v>0</v>
      </c>
      <c r="T347">
        <v>8000</v>
      </c>
      <c r="U347">
        <v>1</v>
      </c>
      <c r="V347">
        <v>0</v>
      </c>
      <c r="W347">
        <v>-26.699210000000001</v>
      </c>
      <c r="X347">
        <v>0</v>
      </c>
      <c r="Y347">
        <v>0</v>
      </c>
    </row>
    <row r="348" spans="1:25">
      <c r="A348">
        <v>347</v>
      </c>
      <c r="B348">
        <v>50</v>
      </c>
      <c r="C348">
        <v>1</v>
      </c>
      <c r="D348">
        <v>1</v>
      </c>
      <c r="E348" t="s">
        <v>98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1</v>
      </c>
      <c r="L348">
        <v>6</v>
      </c>
      <c r="M348" t="s">
        <v>98</v>
      </c>
      <c r="N348" t="s">
        <v>98</v>
      </c>
      <c r="O348">
        <v>48</v>
      </c>
      <c r="P348">
        <v>8000</v>
      </c>
      <c r="Q348">
        <v>1</v>
      </c>
      <c r="R348">
        <v>1</v>
      </c>
      <c r="S348">
        <v>0</v>
      </c>
      <c r="T348">
        <v>8000</v>
      </c>
      <c r="U348">
        <v>1</v>
      </c>
      <c r="V348">
        <v>0</v>
      </c>
      <c r="W348">
        <v>-26.699210000000001</v>
      </c>
      <c r="X348">
        <v>0</v>
      </c>
      <c r="Y348">
        <v>0</v>
      </c>
    </row>
    <row r="349" spans="1:25">
      <c r="A349">
        <v>348</v>
      </c>
      <c r="B349">
        <v>50</v>
      </c>
      <c r="C349">
        <v>1</v>
      </c>
      <c r="D349">
        <v>1</v>
      </c>
      <c r="E349" t="s">
        <v>98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1</v>
      </c>
      <c r="L349">
        <v>6</v>
      </c>
      <c r="M349" t="s">
        <v>98</v>
      </c>
      <c r="N349" t="s">
        <v>98</v>
      </c>
      <c r="O349">
        <v>40</v>
      </c>
      <c r="P349">
        <v>7000</v>
      </c>
      <c r="Q349">
        <v>1</v>
      </c>
      <c r="R349">
        <v>1</v>
      </c>
      <c r="S349">
        <v>0</v>
      </c>
      <c r="T349">
        <v>7000</v>
      </c>
      <c r="U349">
        <v>1</v>
      </c>
      <c r="V349">
        <v>0</v>
      </c>
      <c r="W349">
        <v>-24.615870000000001</v>
      </c>
      <c r="X349">
        <v>0</v>
      </c>
      <c r="Y349">
        <v>0</v>
      </c>
    </row>
    <row r="350" spans="1:25">
      <c r="A350">
        <v>349</v>
      </c>
      <c r="B350">
        <v>50</v>
      </c>
      <c r="C350">
        <v>1</v>
      </c>
      <c r="D350">
        <v>1</v>
      </c>
      <c r="E350" t="s">
        <v>98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1</v>
      </c>
      <c r="L350">
        <v>6</v>
      </c>
      <c r="M350" t="s">
        <v>98</v>
      </c>
      <c r="N350" t="s">
        <v>98</v>
      </c>
      <c r="O350">
        <v>48</v>
      </c>
      <c r="P350">
        <v>7000</v>
      </c>
      <c r="Q350">
        <v>1</v>
      </c>
      <c r="R350">
        <v>1</v>
      </c>
      <c r="S350">
        <v>0</v>
      </c>
      <c r="T350">
        <v>7000</v>
      </c>
      <c r="U350">
        <v>1</v>
      </c>
      <c r="V350">
        <v>0</v>
      </c>
      <c r="W350">
        <v>-31.907540000000001</v>
      </c>
      <c r="X350">
        <v>0</v>
      </c>
      <c r="Y350">
        <v>0</v>
      </c>
    </row>
    <row r="351" spans="1:25">
      <c r="A351">
        <v>350</v>
      </c>
      <c r="B351">
        <v>50</v>
      </c>
      <c r="C351">
        <v>1</v>
      </c>
      <c r="D351">
        <v>1</v>
      </c>
      <c r="E351" t="s">
        <v>98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1</v>
      </c>
      <c r="L351">
        <v>6</v>
      </c>
      <c r="M351" t="s">
        <v>98</v>
      </c>
      <c r="N351" t="s">
        <v>98</v>
      </c>
      <c r="O351">
        <v>56</v>
      </c>
      <c r="P351">
        <v>5000</v>
      </c>
      <c r="Q351" t="s">
        <v>98</v>
      </c>
      <c r="R351">
        <v>0</v>
      </c>
      <c r="S351">
        <v>0</v>
      </c>
      <c r="T351">
        <v>5000</v>
      </c>
      <c r="U351">
        <v>1</v>
      </c>
      <c r="V351">
        <v>0</v>
      </c>
      <c r="W351">
        <v>-46.044440000000002</v>
      </c>
      <c r="X351">
        <v>0</v>
      </c>
      <c r="Y351">
        <v>0</v>
      </c>
    </row>
    <row r="352" spans="1:25">
      <c r="A352">
        <v>351</v>
      </c>
      <c r="B352">
        <v>52</v>
      </c>
      <c r="C352">
        <v>1</v>
      </c>
      <c r="D352">
        <v>1</v>
      </c>
      <c r="E352" t="s">
        <v>98</v>
      </c>
      <c r="F352">
        <v>0</v>
      </c>
      <c r="G352">
        <v>0</v>
      </c>
      <c r="H352">
        <v>0</v>
      </c>
      <c r="I352">
        <v>0</v>
      </c>
      <c r="J352">
        <v>1</v>
      </c>
      <c r="K352">
        <v>0</v>
      </c>
      <c r="L352">
        <v>5</v>
      </c>
      <c r="M352" t="s">
        <v>98</v>
      </c>
      <c r="N352" t="s">
        <v>98</v>
      </c>
      <c r="O352">
        <v>48</v>
      </c>
      <c r="P352">
        <v>7000</v>
      </c>
      <c r="Q352" t="s">
        <v>98</v>
      </c>
      <c r="R352">
        <v>0</v>
      </c>
      <c r="S352">
        <v>0</v>
      </c>
      <c r="T352">
        <v>7000</v>
      </c>
      <c r="U352">
        <v>1</v>
      </c>
      <c r="V352">
        <v>0</v>
      </c>
      <c r="W352">
        <v>-28.756910000000001</v>
      </c>
      <c r="X352">
        <v>1</v>
      </c>
      <c r="Y352">
        <v>0</v>
      </c>
    </row>
    <row r="353" spans="1:25">
      <c r="A353">
        <v>352</v>
      </c>
      <c r="B353">
        <v>52</v>
      </c>
      <c r="C353">
        <v>1</v>
      </c>
      <c r="D353">
        <v>1</v>
      </c>
      <c r="E353" t="s">
        <v>98</v>
      </c>
      <c r="F353">
        <v>0</v>
      </c>
      <c r="G353">
        <v>0</v>
      </c>
      <c r="H353">
        <v>0</v>
      </c>
      <c r="I353">
        <v>0</v>
      </c>
      <c r="J353">
        <v>1</v>
      </c>
      <c r="K353">
        <v>0</v>
      </c>
      <c r="L353">
        <v>5</v>
      </c>
      <c r="M353" t="s">
        <v>98</v>
      </c>
      <c r="N353" t="s">
        <v>98</v>
      </c>
      <c r="O353">
        <v>48</v>
      </c>
      <c r="P353">
        <v>7000</v>
      </c>
      <c r="Q353" t="s">
        <v>98</v>
      </c>
      <c r="R353">
        <v>0</v>
      </c>
      <c r="S353">
        <v>0</v>
      </c>
      <c r="T353">
        <v>7000</v>
      </c>
      <c r="U353">
        <v>1</v>
      </c>
      <c r="V353">
        <v>0</v>
      </c>
      <c r="W353">
        <v>-28.756910000000001</v>
      </c>
      <c r="X353">
        <v>1</v>
      </c>
      <c r="Y353">
        <v>0</v>
      </c>
    </row>
    <row r="354" spans="1:25">
      <c r="A354">
        <v>353</v>
      </c>
      <c r="B354">
        <v>52</v>
      </c>
      <c r="C354">
        <v>1</v>
      </c>
      <c r="D354">
        <v>1</v>
      </c>
      <c r="E354" t="s">
        <v>98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1</v>
      </c>
      <c r="L354">
        <v>6</v>
      </c>
      <c r="M354" t="s">
        <v>98</v>
      </c>
      <c r="N354" t="s">
        <v>98</v>
      </c>
      <c r="O354">
        <v>48</v>
      </c>
      <c r="P354">
        <v>9000</v>
      </c>
      <c r="Q354">
        <v>1</v>
      </c>
      <c r="R354">
        <v>1</v>
      </c>
      <c r="S354">
        <v>0</v>
      </c>
      <c r="T354">
        <v>9000</v>
      </c>
      <c r="U354">
        <v>1</v>
      </c>
      <c r="V354">
        <v>0</v>
      </c>
      <c r="W354">
        <v>-18.340250000000001</v>
      </c>
      <c r="X354">
        <v>1</v>
      </c>
      <c r="Y354">
        <v>0</v>
      </c>
    </row>
    <row r="355" spans="1:25">
      <c r="A355">
        <v>354</v>
      </c>
      <c r="B355">
        <v>52</v>
      </c>
      <c r="C355">
        <v>1</v>
      </c>
      <c r="D355">
        <v>1</v>
      </c>
      <c r="E355" t="s">
        <v>98</v>
      </c>
      <c r="F355">
        <v>0</v>
      </c>
      <c r="G355">
        <v>0</v>
      </c>
      <c r="H355">
        <v>0</v>
      </c>
      <c r="I355">
        <v>1</v>
      </c>
      <c r="J355">
        <v>0</v>
      </c>
      <c r="K355">
        <v>0</v>
      </c>
      <c r="L355">
        <v>4</v>
      </c>
      <c r="M355" t="s">
        <v>98</v>
      </c>
      <c r="N355" t="s">
        <v>98</v>
      </c>
      <c r="O355">
        <v>56</v>
      </c>
      <c r="P355">
        <v>5000</v>
      </c>
      <c r="Q355" t="s">
        <v>98</v>
      </c>
      <c r="R355">
        <v>0</v>
      </c>
      <c r="S355">
        <v>0</v>
      </c>
      <c r="T355">
        <v>5000</v>
      </c>
      <c r="U355">
        <v>1</v>
      </c>
      <c r="V355">
        <v>0</v>
      </c>
      <c r="W355">
        <v>-42.893819999999998</v>
      </c>
      <c r="X355">
        <v>0</v>
      </c>
      <c r="Y355">
        <v>0</v>
      </c>
    </row>
    <row r="356" spans="1:25">
      <c r="A356">
        <v>355</v>
      </c>
      <c r="B356">
        <v>54</v>
      </c>
      <c r="C356">
        <v>1</v>
      </c>
      <c r="D356">
        <v>1</v>
      </c>
      <c r="E356" t="s">
        <v>98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1</v>
      </c>
      <c r="L356">
        <v>6</v>
      </c>
      <c r="M356" t="s">
        <v>98</v>
      </c>
      <c r="N356" t="s">
        <v>98</v>
      </c>
      <c r="O356">
        <v>48</v>
      </c>
      <c r="P356">
        <v>6600</v>
      </c>
      <c r="Q356">
        <v>1</v>
      </c>
      <c r="R356">
        <v>1</v>
      </c>
      <c r="S356">
        <v>0</v>
      </c>
      <c r="T356">
        <v>6600</v>
      </c>
      <c r="U356">
        <v>1</v>
      </c>
      <c r="V356">
        <v>0</v>
      </c>
      <c r="W356">
        <v>-27.103560000000002</v>
      </c>
      <c r="X356">
        <v>0</v>
      </c>
      <c r="Y356">
        <v>0</v>
      </c>
    </row>
    <row r="357" spans="1:25">
      <c r="A357">
        <v>356</v>
      </c>
      <c r="B357">
        <v>55</v>
      </c>
      <c r="C357">
        <v>1</v>
      </c>
      <c r="D357">
        <v>1</v>
      </c>
      <c r="E357" t="s">
        <v>98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1</v>
      </c>
      <c r="L357">
        <v>6</v>
      </c>
      <c r="M357" t="s">
        <v>98</v>
      </c>
      <c r="N357" t="s">
        <v>98</v>
      </c>
      <c r="O357">
        <v>48</v>
      </c>
      <c r="P357">
        <v>3500</v>
      </c>
      <c r="Q357">
        <v>1</v>
      </c>
      <c r="R357">
        <v>1</v>
      </c>
      <c r="S357">
        <v>0</v>
      </c>
      <c r="T357">
        <v>3500</v>
      </c>
      <c r="U357">
        <v>1</v>
      </c>
      <c r="V357">
        <v>0</v>
      </c>
      <c r="W357">
        <v>-41.161279999999998</v>
      </c>
      <c r="X357">
        <v>1</v>
      </c>
      <c r="Y357">
        <v>0</v>
      </c>
    </row>
    <row r="358" spans="1:25">
      <c r="A358">
        <v>357</v>
      </c>
      <c r="B358">
        <v>55</v>
      </c>
      <c r="C358">
        <v>1</v>
      </c>
      <c r="D358">
        <v>1</v>
      </c>
      <c r="E358" t="s">
        <v>98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1</v>
      </c>
      <c r="L358">
        <v>6</v>
      </c>
      <c r="M358" t="s">
        <v>98</v>
      </c>
      <c r="N358" t="s">
        <v>98</v>
      </c>
      <c r="O358">
        <v>48</v>
      </c>
      <c r="P358">
        <v>7000</v>
      </c>
      <c r="Q358">
        <v>1</v>
      </c>
      <c r="R358">
        <v>1</v>
      </c>
      <c r="S358">
        <v>0</v>
      </c>
      <c r="T358">
        <v>7000</v>
      </c>
      <c r="U358">
        <v>1</v>
      </c>
      <c r="V358">
        <v>0</v>
      </c>
      <c r="W358">
        <v>-22.932110000000002</v>
      </c>
      <c r="X358">
        <v>0</v>
      </c>
      <c r="Y358">
        <v>0</v>
      </c>
    </row>
    <row r="359" spans="1:25">
      <c r="A359">
        <v>358</v>
      </c>
      <c r="B359">
        <v>55</v>
      </c>
      <c r="C359">
        <v>1</v>
      </c>
      <c r="D359">
        <v>1</v>
      </c>
      <c r="E359" t="s">
        <v>98</v>
      </c>
      <c r="F359">
        <v>0</v>
      </c>
      <c r="G359">
        <v>0</v>
      </c>
      <c r="H359">
        <v>1</v>
      </c>
      <c r="I359">
        <v>0</v>
      </c>
      <c r="J359">
        <v>0</v>
      </c>
      <c r="K359">
        <v>0</v>
      </c>
      <c r="L359">
        <v>3</v>
      </c>
      <c r="M359" t="s">
        <v>98</v>
      </c>
      <c r="N359" t="s">
        <v>98</v>
      </c>
      <c r="O359">
        <v>63</v>
      </c>
      <c r="P359">
        <v>6000</v>
      </c>
      <c r="Q359" t="s">
        <v>98</v>
      </c>
      <c r="R359">
        <v>0</v>
      </c>
      <c r="S359">
        <v>0</v>
      </c>
      <c r="T359">
        <v>6000</v>
      </c>
      <c r="U359">
        <v>1</v>
      </c>
      <c r="V359">
        <v>0</v>
      </c>
      <c r="W359">
        <v>-35.580919999999999</v>
      </c>
      <c r="X359">
        <v>0</v>
      </c>
      <c r="Y359">
        <v>0</v>
      </c>
    </row>
    <row r="360" spans="1:25">
      <c r="A360">
        <v>359</v>
      </c>
      <c r="B360">
        <v>56</v>
      </c>
      <c r="C360">
        <v>1</v>
      </c>
      <c r="D360">
        <v>1</v>
      </c>
      <c r="E360" t="s">
        <v>98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1</v>
      </c>
      <c r="L360">
        <v>6</v>
      </c>
      <c r="M360" t="s">
        <v>98</v>
      </c>
      <c r="N360" t="s">
        <v>98</v>
      </c>
      <c r="O360">
        <v>42</v>
      </c>
      <c r="P360">
        <v>6000</v>
      </c>
      <c r="Q360" t="s">
        <v>98</v>
      </c>
      <c r="R360">
        <v>0</v>
      </c>
      <c r="S360">
        <v>0</v>
      </c>
      <c r="T360">
        <v>6000</v>
      </c>
      <c r="U360">
        <v>1</v>
      </c>
      <c r="V360">
        <v>0</v>
      </c>
      <c r="W360">
        <v>-21.44153</v>
      </c>
      <c r="X360">
        <v>0</v>
      </c>
      <c r="Y360">
        <v>0</v>
      </c>
    </row>
    <row r="361" spans="1:25">
      <c r="A361">
        <v>360</v>
      </c>
      <c r="B361">
        <v>56</v>
      </c>
      <c r="C361">
        <v>1</v>
      </c>
      <c r="D361">
        <v>1</v>
      </c>
      <c r="E361" t="s">
        <v>98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1</v>
      </c>
      <c r="L361">
        <v>6</v>
      </c>
      <c r="M361" t="s">
        <v>98</v>
      </c>
      <c r="N361" t="s">
        <v>98</v>
      </c>
      <c r="O361">
        <v>42</v>
      </c>
      <c r="P361">
        <v>6000</v>
      </c>
      <c r="Q361" t="s">
        <v>98</v>
      </c>
      <c r="R361">
        <v>0</v>
      </c>
      <c r="S361">
        <v>0</v>
      </c>
      <c r="T361">
        <v>6000</v>
      </c>
      <c r="U361">
        <v>1</v>
      </c>
      <c r="V361">
        <v>0</v>
      </c>
      <c r="W361">
        <v>-21.44153</v>
      </c>
      <c r="X361">
        <v>0</v>
      </c>
      <c r="Y361">
        <v>0</v>
      </c>
    </row>
    <row r="362" spans="1:25">
      <c r="A362">
        <v>361</v>
      </c>
      <c r="B362">
        <v>58</v>
      </c>
      <c r="C362">
        <v>1</v>
      </c>
      <c r="D362">
        <v>1</v>
      </c>
      <c r="E362" t="s">
        <v>98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1</v>
      </c>
      <c r="L362">
        <v>6</v>
      </c>
      <c r="M362" t="s">
        <v>98</v>
      </c>
      <c r="N362" t="s">
        <v>98</v>
      </c>
      <c r="O362">
        <v>56</v>
      </c>
      <c r="P362">
        <v>10000</v>
      </c>
      <c r="Q362" t="s">
        <v>98</v>
      </c>
      <c r="R362">
        <v>0</v>
      </c>
      <c r="S362">
        <v>0</v>
      </c>
      <c r="T362">
        <v>10000</v>
      </c>
      <c r="U362">
        <v>1</v>
      </c>
      <c r="V362">
        <v>0</v>
      </c>
      <c r="W362">
        <v>-7.6041460000000001</v>
      </c>
      <c r="X362">
        <v>1</v>
      </c>
      <c r="Y362">
        <v>0</v>
      </c>
    </row>
    <row r="363" spans="1:25">
      <c r="A363">
        <v>362</v>
      </c>
      <c r="B363">
        <v>58</v>
      </c>
      <c r="C363">
        <v>1</v>
      </c>
      <c r="D363">
        <v>1</v>
      </c>
      <c r="E363" t="s">
        <v>98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1</v>
      </c>
      <c r="L363">
        <v>6</v>
      </c>
      <c r="M363" t="s">
        <v>98</v>
      </c>
      <c r="N363" t="s">
        <v>98</v>
      </c>
      <c r="O363">
        <v>56</v>
      </c>
      <c r="P363">
        <v>10000</v>
      </c>
      <c r="Q363" t="s">
        <v>98</v>
      </c>
      <c r="R363">
        <v>0</v>
      </c>
      <c r="S363">
        <v>0</v>
      </c>
      <c r="T363">
        <v>10000</v>
      </c>
      <c r="U363">
        <v>1</v>
      </c>
      <c r="V363">
        <v>0</v>
      </c>
      <c r="W363">
        <v>-7.6041460000000001</v>
      </c>
      <c r="X363">
        <v>1</v>
      </c>
      <c r="Y363">
        <v>0</v>
      </c>
    </row>
    <row r="364" spans="1:25">
      <c r="A364">
        <v>363</v>
      </c>
      <c r="B364">
        <v>59</v>
      </c>
      <c r="C364">
        <v>1</v>
      </c>
      <c r="D364">
        <v>1</v>
      </c>
      <c r="E364" t="s">
        <v>98</v>
      </c>
      <c r="F364">
        <v>0</v>
      </c>
      <c r="G364">
        <v>0</v>
      </c>
      <c r="H364">
        <v>0</v>
      </c>
      <c r="I364">
        <v>0</v>
      </c>
      <c r="J364">
        <v>1</v>
      </c>
      <c r="K364">
        <v>0</v>
      </c>
      <c r="L364">
        <v>5</v>
      </c>
      <c r="M364" t="s">
        <v>98</v>
      </c>
      <c r="N364" t="s">
        <v>98</v>
      </c>
      <c r="O364">
        <v>37</v>
      </c>
      <c r="P364">
        <v>7000</v>
      </c>
      <c r="Q364" t="s">
        <v>98</v>
      </c>
      <c r="R364">
        <v>0</v>
      </c>
      <c r="S364">
        <v>0</v>
      </c>
      <c r="T364">
        <v>7000</v>
      </c>
      <c r="U364">
        <v>1</v>
      </c>
      <c r="V364">
        <v>0</v>
      </c>
      <c r="W364">
        <v>-2.275528</v>
      </c>
      <c r="X364">
        <v>0</v>
      </c>
      <c r="Y364">
        <v>0</v>
      </c>
    </row>
    <row r="365" spans="1:25">
      <c r="A365">
        <v>364</v>
      </c>
      <c r="B365">
        <v>59</v>
      </c>
      <c r="C365">
        <v>1</v>
      </c>
      <c r="D365">
        <v>1</v>
      </c>
      <c r="E365" t="s">
        <v>98</v>
      </c>
      <c r="F365">
        <v>0</v>
      </c>
      <c r="G365">
        <v>0</v>
      </c>
      <c r="H365">
        <v>0</v>
      </c>
      <c r="I365">
        <v>0</v>
      </c>
      <c r="J365">
        <v>1</v>
      </c>
      <c r="K365">
        <v>0</v>
      </c>
      <c r="L365">
        <v>5</v>
      </c>
      <c r="M365" t="s">
        <v>98</v>
      </c>
      <c r="N365" t="s">
        <v>98</v>
      </c>
      <c r="O365">
        <v>36</v>
      </c>
      <c r="P365">
        <v>5900</v>
      </c>
      <c r="Q365" t="s">
        <v>98</v>
      </c>
      <c r="R365">
        <v>0</v>
      </c>
      <c r="S365">
        <v>0</v>
      </c>
      <c r="T365">
        <v>5900</v>
      </c>
      <c r="U365">
        <v>1</v>
      </c>
      <c r="V365">
        <v>0</v>
      </c>
      <c r="W365">
        <v>-8.6006029999999996</v>
      </c>
      <c r="X365">
        <v>0</v>
      </c>
      <c r="Y365">
        <v>0</v>
      </c>
    </row>
    <row r="366" spans="1:25">
      <c r="A366">
        <v>365</v>
      </c>
      <c r="B366">
        <v>60</v>
      </c>
      <c r="C366">
        <v>1</v>
      </c>
      <c r="D366">
        <v>1</v>
      </c>
      <c r="E366" t="s">
        <v>98</v>
      </c>
      <c r="F366">
        <v>0</v>
      </c>
      <c r="G366">
        <v>0</v>
      </c>
      <c r="H366">
        <v>0</v>
      </c>
      <c r="I366">
        <v>1</v>
      </c>
      <c r="J366">
        <v>0</v>
      </c>
      <c r="K366">
        <v>0</v>
      </c>
      <c r="L366">
        <v>4</v>
      </c>
      <c r="M366" t="s">
        <v>98</v>
      </c>
      <c r="N366" t="s">
        <v>98</v>
      </c>
      <c r="O366">
        <v>48</v>
      </c>
      <c r="P366">
        <v>2900</v>
      </c>
      <c r="Q366" t="s">
        <v>98</v>
      </c>
      <c r="R366">
        <v>0</v>
      </c>
      <c r="S366">
        <v>0</v>
      </c>
      <c r="T366">
        <v>2900</v>
      </c>
      <c r="U366">
        <v>1</v>
      </c>
      <c r="V366">
        <v>0</v>
      </c>
      <c r="W366">
        <v>-31.647970000000001</v>
      </c>
      <c r="X366">
        <v>0</v>
      </c>
      <c r="Y366">
        <v>0</v>
      </c>
    </row>
    <row r="367" spans="1:25">
      <c r="A367">
        <v>366</v>
      </c>
      <c r="B367">
        <v>61</v>
      </c>
      <c r="C367">
        <v>1</v>
      </c>
      <c r="D367">
        <v>1</v>
      </c>
      <c r="E367" t="s">
        <v>98</v>
      </c>
      <c r="F367">
        <v>0</v>
      </c>
      <c r="G367">
        <v>0</v>
      </c>
      <c r="H367">
        <v>0</v>
      </c>
      <c r="I367">
        <v>1</v>
      </c>
      <c r="J367">
        <v>0</v>
      </c>
      <c r="K367">
        <v>0</v>
      </c>
      <c r="L367">
        <v>4</v>
      </c>
      <c r="M367" t="s">
        <v>98</v>
      </c>
      <c r="N367" t="s">
        <v>98</v>
      </c>
      <c r="O367">
        <v>32</v>
      </c>
      <c r="P367">
        <v>3000</v>
      </c>
      <c r="Q367" t="s">
        <v>98</v>
      </c>
      <c r="R367">
        <v>0</v>
      </c>
      <c r="S367">
        <v>0</v>
      </c>
      <c r="T367">
        <v>3000</v>
      </c>
      <c r="U367">
        <v>1</v>
      </c>
      <c r="V367">
        <v>0</v>
      </c>
      <c r="W367">
        <v>-20.34742</v>
      </c>
      <c r="X367">
        <v>0</v>
      </c>
      <c r="Y367">
        <v>0</v>
      </c>
    </row>
    <row r="368" spans="1:25">
      <c r="A368">
        <v>367</v>
      </c>
      <c r="B368">
        <v>61</v>
      </c>
      <c r="C368">
        <v>1</v>
      </c>
      <c r="D368">
        <v>1</v>
      </c>
      <c r="E368" t="s">
        <v>98</v>
      </c>
      <c r="F368">
        <v>0</v>
      </c>
      <c r="G368">
        <v>0</v>
      </c>
      <c r="H368">
        <v>0</v>
      </c>
      <c r="I368">
        <v>1</v>
      </c>
      <c r="J368">
        <v>0</v>
      </c>
      <c r="K368">
        <v>0</v>
      </c>
      <c r="L368">
        <v>4</v>
      </c>
      <c r="M368" t="s">
        <v>98</v>
      </c>
      <c r="N368" t="s">
        <v>98</v>
      </c>
      <c r="O368">
        <v>56</v>
      </c>
      <c r="P368">
        <v>5000</v>
      </c>
      <c r="Q368" t="s">
        <v>98</v>
      </c>
      <c r="R368">
        <v>0</v>
      </c>
      <c r="S368">
        <v>0</v>
      </c>
      <c r="T368">
        <v>5000</v>
      </c>
      <c r="U368">
        <v>1</v>
      </c>
      <c r="V368">
        <v>0</v>
      </c>
      <c r="W368">
        <v>-21.4635</v>
      </c>
      <c r="X368">
        <v>0</v>
      </c>
      <c r="Y368">
        <v>0</v>
      </c>
    </row>
    <row r="369" spans="1:25">
      <c r="A369">
        <v>368</v>
      </c>
      <c r="B369">
        <v>62</v>
      </c>
      <c r="C369">
        <v>1</v>
      </c>
      <c r="D369">
        <v>1</v>
      </c>
      <c r="E369" t="s">
        <v>98</v>
      </c>
      <c r="F369">
        <v>0</v>
      </c>
      <c r="G369">
        <v>0</v>
      </c>
      <c r="H369">
        <v>0</v>
      </c>
      <c r="I369">
        <v>0</v>
      </c>
      <c r="J369">
        <v>1</v>
      </c>
      <c r="K369">
        <v>0</v>
      </c>
      <c r="L369">
        <v>5</v>
      </c>
      <c r="M369" t="s">
        <v>98</v>
      </c>
      <c r="N369" t="s">
        <v>98</v>
      </c>
      <c r="O369">
        <v>70</v>
      </c>
      <c r="P369">
        <v>6000</v>
      </c>
      <c r="Q369" t="s">
        <v>98</v>
      </c>
      <c r="R369">
        <v>0</v>
      </c>
      <c r="S369">
        <v>0</v>
      </c>
      <c r="T369">
        <v>6000</v>
      </c>
      <c r="U369">
        <v>1</v>
      </c>
      <c r="V369">
        <v>0</v>
      </c>
      <c r="W369">
        <v>-19.242629999999998</v>
      </c>
      <c r="X369">
        <v>0</v>
      </c>
      <c r="Y369">
        <v>0</v>
      </c>
    </row>
    <row r="370" spans="1:25">
      <c r="A370">
        <v>369</v>
      </c>
      <c r="B370">
        <v>62</v>
      </c>
      <c r="C370">
        <v>1</v>
      </c>
      <c r="D370">
        <v>1</v>
      </c>
      <c r="E370" t="s">
        <v>98</v>
      </c>
      <c r="F370">
        <v>0</v>
      </c>
      <c r="G370">
        <v>0</v>
      </c>
      <c r="H370">
        <v>0</v>
      </c>
      <c r="I370">
        <v>0</v>
      </c>
      <c r="J370">
        <v>1</v>
      </c>
      <c r="K370">
        <v>0</v>
      </c>
      <c r="L370">
        <v>5</v>
      </c>
      <c r="M370" t="s">
        <v>98</v>
      </c>
      <c r="N370" t="s">
        <v>98</v>
      </c>
      <c r="O370">
        <v>70</v>
      </c>
      <c r="P370">
        <v>7000</v>
      </c>
      <c r="Q370" t="s">
        <v>98</v>
      </c>
      <c r="R370">
        <v>0</v>
      </c>
      <c r="S370">
        <v>0</v>
      </c>
      <c r="T370">
        <v>7000</v>
      </c>
      <c r="U370">
        <v>1</v>
      </c>
      <c r="V370">
        <v>0</v>
      </c>
      <c r="W370">
        <v>-15.671200000000001</v>
      </c>
      <c r="X370">
        <v>0</v>
      </c>
      <c r="Y370">
        <v>0</v>
      </c>
    </row>
    <row r="371" spans="1:25">
      <c r="A371">
        <v>370</v>
      </c>
      <c r="B371">
        <v>62</v>
      </c>
      <c r="C371">
        <v>1</v>
      </c>
      <c r="D371">
        <v>1</v>
      </c>
      <c r="E371" t="s">
        <v>98</v>
      </c>
      <c r="F371">
        <v>0</v>
      </c>
      <c r="G371">
        <v>0</v>
      </c>
      <c r="H371">
        <v>0</v>
      </c>
      <c r="I371">
        <v>0</v>
      </c>
      <c r="J371">
        <v>1</v>
      </c>
      <c r="K371">
        <v>0</v>
      </c>
      <c r="L371">
        <v>5</v>
      </c>
      <c r="M371" t="s">
        <v>98</v>
      </c>
      <c r="N371" t="s">
        <v>98</v>
      </c>
      <c r="O371">
        <v>56</v>
      </c>
      <c r="P371">
        <v>5000</v>
      </c>
      <c r="Q371" t="s">
        <v>98</v>
      </c>
      <c r="R371">
        <v>0</v>
      </c>
      <c r="S371">
        <v>0</v>
      </c>
      <c r="T371">
        <v>5000</v>
      </c>
      <c r="U371">
        <v>1</v>
      </c>
      <c r="V371">
        <v>0</v>
      </c>
      <c r="W371">
        <v>-18.349769999999999</v>
      </c>
      <c r="X371">
        <v>1</v>
      </c>
      <c r="Y371">
        <v>0</v>
      </c>
    </row>
    <row r="372" spans="1:25">
      <c r="A372">
        <v>371</v>
      </c>
      <c r="B372">
        <v>62</v>
      </c>
      <c r="C372">
        <v>1</v>
      </c>
      <c r="D372">
        <v>1</v>
      </c>
      <c r="E372" t="s">
        <v>98</v>
      </c>
      <c r="F372">
        <v>0</v>
      </c>
      <c r="G372">
        <v>0</v>
      </c>
      <c r="H372">
        <v>0</v>
      </c>
      <c r="I372">
        <v>0</v>
      </c>
      <c r="J372">
        <v>1</v>
      </c>
      <c r="K372">
        <v>0</v>
      </c>
      <c r="L372">
        <v>5</v>
      </c>
      <c r="M372" t="s">
        <v>98</v>
      </c>
      <c r="N372" t="s">
        <v>98</v>
      </c>
      <c r="O372">
        <v>56</v>
      </c>
      <c r="P372">
        <v>6000</v>
      </c>
      <c r="Q372" t="s">
        <v>98</v>
      </c>
      <c r="R372">
        <v>0</v>
      </c>
      <c r="S372">
        <v>0</v>
      </c>
      <c r="T372">
        <v>6000</v>
      </c>
      <c r="U372">
        <v>1</v>
      </c>
      <c r="V372">
        <v>0</v>
      </c>
      <c r="W372">
        <v>-13.885490000000001</v>
      </c>
      <c r="X372">
        <v>1</v>
      </c>
      <c r="Y372">
        <v>0</v>
      </c>
    </row>
    <row r="373" spans="1:25">
      <c r="A373">
        <v>372</v>
      </c>
      <c r="B373">
        <v>63</v>
      </c>
      <c r="C373">
        <v>1</v>
      </c>
      <c r="D373">
        <v>1</v>
      </c>
      <c r="E373" t="s">
        <v>98</v>
      </c>
      <c r="F373">
        <v>0</v>
      </c>
      <c r="G373">
        <v>0</v>
      </c>
      <c r="H373">
        <v>0</v>
      </c>
      <c r="I373">
        <v>0</v>
      </c>
      <c r="J373">
        <v>1</v>
      </c>
      <c r="K373">
        <v>0</v>
      </c>
      <c r="L373">
        <v>5</v>
      </c>
      <c r="M373" t="s">
        <v>98</v>
      </c>
      <c r="N373" t="s">
        <v>98</v>
      </c>
      <c r="O373">
        <v>48</v>
      </c>
      <c r="P373">
        <v>4900</v>
      </c>
      <c r="Q373" t="s">
        <v>98</v>
      </c>
      <c r="R373">
        <v>0</v>
      </c>
      <c r="S373">
        <v>0</v>
      </c>
      <c r="T373">
        <v>4900</v>
      </c>
      <c r="U373">
        <v>1</v>
      </c>
      <c r="V373">
        <v>0</v>
      </c>
      <c r="W373">
        <v>-11.890129999999999</v>
      </c>
      <c r="X373">
        <v>1</v>
      </c>
      <c r="Y373">
        <v>0</v>
      </c>
    </row>
    <row r="374" spans="1:25">
      <c r="A374">
        <v>373</v>
      </c>
      <c r="B374">
        <v>63</v>
      </c>
      <c r="C374">
        <v>1</v>
      </c>
      <c r="D374">
        <v>1</v>
      </c>
      <c r="E374" t="s">
        <v>98</v>
      </c>
      <c r="F374">
        <v>0</v>
      </c>
      <c r="G374">
        <v>0</v>
      </c>
      <c r="H374">
        <v>0</v>
      </c>
      <c r="I374">
        <v>0</v>
      </c>
      <c r="J374">
        <v>1</v>
      </c>
      <c r="K374">
        <v>0</v>
      </c>
      <c r="L374">
        <v>5</v>
      </c>
      <c r="M374" t="s">
        <v>98</v>
      </c>
      <c r="N374" t="s">
        <v>98</v>
      </c>
      <c r="O374">
        <v>48</v>
      </c>
      <c r="P374">
        <v>4900</v>
      </c>
      <c r="Q374" t="s">
        <v>98</v>
      </c>
      <c r="R374">
        <v>0</v>
      </c>
      <c r="S374">
        <v>0</v>
      </c>
      <c r="T374">
        <v>4900</v>
      </c>
      <c r="U374">
        <v>1</v>
      </c>
      <c r="V374">
        <v>0</v>
      </c>
      <c r="W374">
        <v>-11.890129999999999</v>
      </c>
      <c r="X374">
        <v>1</v>
      </c>
      <c r="Y374">
        <v>0</v>
      </c>
    </row>
    <row r="375" spans="1:25">
      <c r="A375">
        <v>374</v>
      </c>
      <c r="B375">
        <v>64</v>
      </c>
      <c r="C375">
        <v>1</v>
      </c>
      <c r="D375">
        <v>1</v>
      </c>
      <c r="E375" t="s">
        <v>98</v>
      </c>
      <c r="F375">
        <v>0</v>
      </c>
      <c r="G375">
        <v>0</v>
      </c>
      <c r="H375">
        <v>0</v>
      </c>
      <c r="I375">
        <v>0</v>
      </c>
      <c r="J375">
        <v>1</v>
      </c>
      <c r="K375">
        <v>0</v>
      </c>
      <c r="L375">
        <v>5</v>
      </c>
      <c r="M375" t="s">
        <v>98</v>
      </c>
      <c r="N375" t="s">
        <v>98</v>
      </c>
      <c r="O375">
        <v>48</v>
      </c>
      <c r="P375">
        <v>5000</v>
      </c>
      <c r="Q375" t="s">
        <v>98</v>
      </c>
      <c r="R375">
        <v>0</v>
      </c>
      <c r="S375">
        <v>0</v>
      </c>
      <c r="T375">
        <v>5000</v>
      </c>
      <c r="U375">
        <v>1</v>
      </c>
      <c r="V375">
        <v>0</v>
      </c>
      <c r="W375">
        <v>-7.9625389999999996</v>
      </c>
      <c r="X375">
        <v>1</v>
      </c>
      <c r="Y375">
        <v>0</v>
      </c>
    </row>
    <row r="376" spans="1:25">
      <c r="A376">
        <v>375</v>
      </c>
      <c r="B376">
        <v>64</v>
      </c>
      <c r="C376">
        <v>1</v>
      </c>
      <c r="D376">
        <v>1</v>
      </c>
      <c r="E376" t="s">
        <v>98</v>
      </c>
      <c r="F376">
        <v>0</v>
      </c>
      <c r="G376">
        <v>0</v>
      </c>
      <c r="H376">
        <v>0</v>
      </c>
      <c r="I376">
        <v>0</v>
      </c>
      <c r="J376">
        <v>1</v>
      </c>
      <c r="K376">
        <v>0</v>
      </c>
      <c r="L376">
        <v>5</v>
      </c>
      <c r="M376" t="s">
        <v>98</v>
      </c>
      <c r="N376" t="s">
        <v>98</v>
      </c>
      <c r="O376">
        <v>48</v>
      </c>
      <c r="P376">
        <v>5000</v>
      </c>
      <c r="Q376" t="s">
        <v>98</v>
      </c>
      <c r="R376">
        <v>0</v>
      </c>
      <c r="S376">
        <v>0</v>
      </c>
      <c r="T376">
        <v>5000</v>
      </c>
      <c r="U376">
        <v>1</v>
      </c>
      <c r="V376">
        <v>0</v>
      </c>
      <c r="W376">
        <v>-7.9625389999999996</v>
      </c>
      <c r="X376">
        <v>0</v>
      </c>
      <c r="Y376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5A8CF-5157-48F5-B3FD-C22B8C24BD01}">
  <dimension ref="A1:F11"/>
  <sheetViews>
    <sheetView workbookViewId="0">
      <selection activeCell="I16" sqref="I16"/>
    </sheetView>
  </sheetViews>
  <sheetFormatPr defaultRowHeight="15"/>
  <sheetData>
    <row r="1" spans="1:6">
      <c r="A1" s="5" t="s">
        <v>0</v>
      </c>
      <c r="B1" s="5" t="s">
        <v>3</v>
      </c>
      <c r="C1" s="5" t="s">
        <v>4</v>
      </c>
      <c r="D1" s="5" t="s">
        <v>5</v>
      </c>
      <c r="E1" s="5" t="s">
        <v>46</v>
      </c>
      <c r="F1" s="5" t="s">
        <v>47</v>
      </c>
    </row>
    <row r="2" spans="1:6">
      <c r="A2" s="3">
        <v>33</v>
      </c>
      <c r="B2" s="2">
        <v>10</v>
      </c>
      <c r="C2" s="2">
        <v>12</v>
      </c>
      <c r="D2" s="1">
        <v>12</v>
      </c>
      <c r="E2" s="3">
        <v>14</v>
      </c>
      <c r="F2" s="3">
        <v>15</v>
      </c>
    </row>
    <row r="3" spans="1:6">
      <c r="A3" s="3">
        <v>42</v>
      </c>
      <c r="B3" s="2">
        <v>11</v>
      </c>
      <c r="C3" s="2">
        <v>15</v>
      </c>
      <c r="D3" s="1">
        <v>19</v>
      </c>
      <c r="E3" s="3">
        <v>10</v>
      </c>
      <c r="F3" s="3">
        <v>18</v>
      </c>
    </row>
    <row r="4" spans="1:6">
      <c r="A4" s="3">
        <v>36</v>
      </c>
      <c r="B4" s="2">
        <v>12</v>
      </c>
      <c r="C4" s="2">
        <v>14</v>
      </c>
      <c r="D4" s="1">
        <v>14</v>
      </c>
      <c r="E4" s="3">
        <v>15</v>
      </c>
      <c r="F4" s="3">
        <v>15</v>
      </c>
    </row>
    <row r="5" spans="1:6">
      <c r="A5" s="3">
        <v>36</v>
      </c>
      <c r="B5" s="2">
        <v>12</v>
      </c>
      <c r="C5" s="2">
        <v>14</v>
      </c>
      <c r="D5" s="1">
        <v>14</v>
      </c>
      <c r="E5" s="3">
        <v>11</v>
      </c>
      <c r="F5" s="3">
        <v>12</v>
      </c>
    </row>
    <row r="6" spans="1:6">
      <c r="A6" s="3">
        <v>46</v>
      </c>
      <c r="B6" s="2">
        <v>12</v>
      </c>
      <c r="C6" s="2">
        <v>15</v>
      </c>
      <c r="D6" s="1">
        <v>21</v>
      </c>
      <c r="E6" s="3">
        <v>19</v>
      </c>
      <c r="F6" s="3">
        <v>16</v>
      </c>
    </row>
    <row r="7" spans="1:6">
      <c r="A7" s="3">
        <v>30</v>
      </c>
      <c r="B7" s="2">
        <v>13</v>
      </c>
      <c r="C7" s="2">
        <v>17</v>
      </c>
      <c r="D7" s="1">
        <v>8</v>
      </c>
      <c r="E7" s="3">
        <v>19</v>
      </c>
      <c r="F7" s="3">
        <v>16</v>
      </c>
    </row>
    <row r="8" spans="1:6">
      <c r="A8" s="3">
        <v>43</v>
      </c>
      <c r="B8" s="2">
        <v>16</v>
      </c>
      <c r="C8" s="2">
        <v>14</v>
      </c>
      <c r="D8" s="1">
        <v>16</v>
      </c>
      <c r="E8" s="3">
        <v>14</v>
      </c>
      <c r="F8" s="3">
        <v>13</v>
      </c>
    </row>
    <row r="9" spans="1:6">
      <c r="A9" s="3">
        <v>46</v>
      </c>
      <c r="B9" s="2">
        <v>17</v>
      </c>
      <c r="C9" s="2">
        <v>16</v>
      </c>
      <c r="D9" s="1">
        <v>17</v>
      </c>
      <c r="E9" s="3">
        <v>16</v>
      </c>
      <c r="F9" s="3">
        <v>13</v>
      </c>
    </row>
    <row r="10" spans="1:6">
      <c r="A10" s="3">
        <v>46</v>
      </c>
      <c r="B10" s="2">
        <v>18</v>
      </c>
      <c r="C10" s="2">
        <v>20</v>
      </c>
      <c r="D10" s="1">
        <v>17</v>
      </c>
      <c r="E10" s="3">
        <v>14</v>
      </c>
      <c r="F10" s="3">
        <v>15</v>
      </c>
    </row>
    <row r="11" spans="1:6">
      <c r="A11" s="3">
        <v>42</v>
      </c>
      <c r="B11" s="2">
        <v>19</v>
      </c>
      <c r="C11" s="2">
        <v>22</v>
      </c>
      <c r="D11" s="1">
        <v>12</v>
      </c>
      <c r="E11" s="3">
        <v>18</v>
      </c>
      <c r="F11" s="3">
        <v>17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FDCF9-E9A8-476E-A814-90C19DD02814}">
  <dimension ref="A1:C21"/>
  <sheetViews>
    <sheetView topLeftCell="A9" workbookViewId="0">
      <selection activeCell="G22" sqref="G22"/>
    </sheetView>
  </sheetViews>
  <sheetFormatPr defaultRowHeight="15"/>
  <cols>
    <col min="2" max="2" width="9.42578125" customWidth="1"/>
    <col min="3" max="3" width="9.140625" customWidth="1"/>
  </cols>
  <sheetData>
    <row r="1" spans="1:3">
      <c r="A1" s="5" t="s">
        <v>72</v>
      </c>
      <c r="B1" s="5" t="s">
        <v>52</v>
      </c>
      <c r="C1" s="5" t="s">
        <v>53</v>
      </c>
    </row>
    <row r="2" spans="1:3">
      <c r="A2" s="1">
        <v>1</v>
      </c>
      <c r="B2" s="1">
        <v>2</v>
      </c>
      <c r="C2" s="1">
        <v>7</v>
      </c>
    </row>
    <row r="3" spans="1:3">
      <c r="A3" s="1">
        <v>2</v>
      </c>
      <c r="B3" s="1">
        <v>2</v>
      </c>
      <c r="C3" s="1">
        <v>4</v>
      </c>
    </row>
    <row r="4" spans="1:3">
      <c r="A4" s="1">
        <v>3</v>
      </c>
      <c r="B4" s="1">
        <v>3</v>
      </c>
      <c r="C4" s="1">
        <v>5</v>
      </c>
    </row>
    <row r="5" spans="1:3">
      <c r="A5" s="1">
        <v>4</v>
      </c>
      <c r="B5" s="1">
        <v>3</v>
      </c>
      <c r="C5" s="1">
        <v>7</v>
      </c>
    </row>
    <row r="6" spans="1:3">
      <c r="A6" s="1">
        <v>5</v>
      </c>
      <c r="B6" s="1">
        <v>4</v>
      </c>
      <c r="C6" s="1">
        <v>11</v>
      </c>
    </row>
    <row r="7" spans="1:3">
      <c r="A7" s="1">
        <v>6</v>
      </c>
      <c r="B7" s="1">
        <v>4</v>
      </c>
      <c r="C7" s="1">
        <v>12</v>
      </c>
    </row>
    <row r="8" spans="1:3">
      <c r="A8" s="1">
        <v>7</v>
      </c>
      <c r="B8" s="1">
        <v>4</v>
      </c>
      <c r="C8" s="1">
        <v>9</v>
      </c>
    </row>
    <row r="9" spans="1:3">
      <c r="A9" s="1">
        <v>8</v>
      </c>
      <c r="B9" s="1">
        <v>5</v>
      </c>
      <c r="C9" s="1">
        <v>13</v>
      </c>
    </row>
    <row r="10" spans="1:3">
      <c r="A10" s="1">
        <v>9</v>
      </c>
      <c r="B10" s="1">
        <v>5</v>
      </c>
      <c r="C10" s="1">
        <v>11</v>
      </c>
    </row>
    <row r="11" spans="1:3">
      <c r="A11" s="1">
        <v>10</v>
      </c>
      <c r="B11" s="1">
        <v>5</v>
      </c>
      <c r="C11" s="1">
        <v>12</v>
      </c>
    </row>
    <row r="12" spans="1:3">
      <c r="A12" s="1">
        <v>11</v>
      </c>
      <c r="B12" s="1">
        <v>5</v>
      </c>
      <c r="C12" s="1">
        <v>9</v>
      </c>
    </row>
    <row r="13" spans="1:3">
      <c r="A13" s="1">
        <v>12</v>
      </c>
      <c r="B13" s="1">
        <v>6</v>
      </c>
      <c r="C13" s="1">
        <v>17</v>
      </c>
    </row>
    <row r="14" spans="1:3">
      <c r="A14" s="1">
        <v>13</v>
      </c>
      <c r="B14" s="1">
        <v>6</v>
      </c>
      <c r="C14" s="1">
        <v>11</v>
      </c>
    </row>
    <row r="15" spans="1:3">
      <c r="A15" s="1">
        <v>14</v>
      </c>
      <c r="B15" s="1">
        <v>6</v>
      </c>
      <c r="C15" s="1">
        <v>14</v>
      </c>
    </row>
    <row r="16" spans="1:3">
      <c r="A16" s="1">
        <v>15</v>
      </c>
      <c r="B16" s="1">
        <v>7</v>
      </c>
      <c r="C16" s="1">
        <v>18</v>
      </c>
    </row>
    <row r="17" spans="1:3">
      <c r="A17" s="1">
        <v>16</v>
      </c>
      <c r="B17" s="1">
        <v>7</v>
      </c>
      <c r="C17" s="1">
        <v>17</v>
      </c>
    </row>
    <row r="18" spans="1:3">
      <c r="A18" s="1">
        <v>17</v>
      </c>
      <c r="B18" s="1">
        <v>7</v>
      </c>
      <c r="C18" s="1">
        <v>15</v>
      </c>
    </row>
    <row r="19" spans="1:3">
      <c r="A19" s="3" t="s">
        <v>73</v>
      </c>
      <c r="B19" s="3">
        <v>5</v>
      </c>
      <c r="C19" s="3">
        <v>30</v>
      </c>
    </row>
    <row r="20" spans="1:3">
      <c r="A20" s="3" t="s">
        <v>74</v>
      </c>
      <c r="B20" s="3">
        <v>12</v>
      </c>
      <c r="C20" s="3">
        <v>5</v>
      </c>
    </row>
    <row r="21" spans="1:3">
      <c r="A21" s="3" t="s">
        <v>37</v>
      </c>
      <c r="B21" s="3">
        <v>12</v>
      </c>
      <c r="C21" s="3">
        <v>26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0902C9-3EF1-4FBE-AB7D-84E323F4587E}">
  <dimension ref="A1:C21"/>
  <sheetViews>
    <sheetView workbookViewId="0">
      <selection activeCell="F9" sqref="F9"/>
    </sheetView>
  </sheetViews>
  <sheetFormatPr defaultRowHeight="15"/>
  <sheetData>
    <row r="1" spans="1:3">
      <c r="A1" s="5" t="s">
        <v>72</v>
      </c>
      <c r="B1" s="5" t="s">
        <v>54</v>
      </c>
      <c r="C1" s="5" t="s">
        <v>55</v>
      </c>
    </row>
    <row r="2" spans="1:3">
      <c r="A2" s="1">
        <v>1</v>
      </c>
      <c r="B2" s="1">
        <v>12</v>
      </c>
      <c r="C2" s="1">
        <v>25</v>
      </c>
    </row>
    <row r="3" spans="1:3">
      <c r="A3" s="1">
        <v>2</v>
      </c>
      <c r="B3" s="1">
        <v>12</v>
      </c>
      <c r="C3" s="1">
        <v>44</v>
      </c>
    </row>
    <row r="4" spans="1:3">
      <c r="A4" s="1">
        <v>3</v>
      </c>
      <c r="B4" s="1">
        <v>13</v>
      </c>
      <c r="C4" s="1">
        <v>32</v>
      </c>
    </row>
    <row r="5" spans="1:3">
      <c r="A5" s="1">
        <v>4</v>
      </c>
      <c r="B5" s="1">
        <v>14</v>
      </c>
      <c r="C5" s="1">
        <v>32</v>
      </c>
    </row>
    <row r="6" spans="1:3">
      <c r="A6" s="1">
        <v>5</v>
      </c>
      <c r="B6" s="1">
        <v>15</v>
      </c>
      <c r="C6" s="1">
        <v>55</v>
      </c>
    </row>
    <row r="7" spans="1:3">
      <c r="A7" s="1">
        <v>6</v>
      </c>
      <c r="B7" s="1">
        <v>17</v>
      </c>
      <c r="C7" s="1">
        <v>34</v>
      </c>
    </row>
    <row r="8" spans="1:3">
      <c r="A8" s="1">
        <v>7</v>
      </c>
      <c r="B8" s="1">
        <v>18</v>
      </c>
      <c r="C8" s="1">
        <v>42</v>
      </c>
    </row>
    <row r="9" spans="1:3">
      <c r="A9" s="1">
        <v>8</v>
      </c>
      <c r="B9" s="1">
        <v>23</v>
      </c>
      <c r="C9" s="1">
        <v>72</v>
      </c>
    </row>
    <row r="10" spans="1:3">
      <c r="A10" s="1">
        <v>9</v>
      </c>
      <c r="B10" s="1">
        <v>24</v>
      </c>
      <c r="C10" s="1">
        <v>52</v>
      </c>
    </row>
    <row r="11" spans="1:3">
      <c r="A11" s="1">
        <v>10</v>
      </c>
      <c r="B11" s="1">
        <v>25</v>
      </c>
      <c r="C11" s="1">
        <v>92</v>
      </c>
    </row>
    <row r="12" spans="1:3">
      <c r="A12" s="1">
        <v>11</v>
      </c>
      <c r="B12" s="1">
        <v>29</v>
      </c>
      <c r="C12" s="1">
        <v>73</v>
      </c>
    </row>
    <row r="13" spans="1:3">
      <c r="A13" s="1">
        <v>12</v>
      </c>
      <c r="B13" s="1">
        <v>29</v>
      </c>
      <c r="C13" s="1">
        <v>91</v>
      </c>
    </row>
    <row r="14" spans="1:3">
      <c r="A14" s="1">
        <v>13</v>
      </c>
      <c r="B14" s="1">
        <v>31</v>
      </c>
      <c r="C14" s="1">
        <v>97</v>
      </c>
    </row>
    <row r="15" spans="1:3">
      <c r="A15" s="1">
        <v>14</v>
      </c>
      <c r="B15" s="1">
        <v>32</v>
      </c>
      <c r="C15" s="1">
        <v>103</v>
      </c>
    </row>
    <row r="16" spans="1:3">
      <c r="A16" s="1">
        <v>15</v>
      </c>
      <c r="B16" s="1">
        <v>34</v>
      </c>
      <c r="C16" s="1">
        <v>107</v>
      </c>
    </row>
    <row r="17" spans="1:3">
      <c r="A17" s="1">
        <v>16</v>
      </c>
      <c r="B17" s="1">
        <v>36</v>
      </c>
      <c r="C17" s="1">
        <v>112</v>
      </c>
    </row>
    <row r="18" spans="1:3">
      <c r="A18" s="1">
        <v>17</v>
      </c>
      <c r="B18" s="1">
        <v>38</v>
      </c>
      <c r="C18" s="1">
        <v>161</v>
      </c>
    </row>
    <row r="19" spans="1:3">
      <c r="A19" s="1">
        <v>18</v>
      </c>
      <c r="B19" s="1">
        <v>40</v>
      </c>
      <c r="C19" s="1">
        <v>201</v>
      </c>
    </row>
    <row r="20" spans="1:3">
      <c r="A20" s="1">
        <v>19</v>
      </c>
      <c r="B20" s="1">
        <v>45</v>
      </c>
      <c r="C20" s="1">
        <v>297</v>
      </c>
    </row>
    <row r="21" spans="1:3">
      <c r="A21" s="1">
        <v>20</v>
      </c>
      <c r="B21" s="1">
        <v>45</v>
      </c>
      <c r="C21" s="1">
        <v>325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CFBA0-38C0-42CF-9DD3-34D64DCE36AB}">
  <dimension ref="A2:B14"/>
  <sheetViews>
    <sheetView showGridLines="0" workbookViewId="0">
      <selection activeCell="M18" sqref="M18"/>
    </sheetView>
  </sheetViews>
  <sheetFormatPr defaultRowHeight="15"/>
  <cols>
    <col min="2" max="2" width="12" bestFit="1" customWidth="1"/>
  </cols>
  <sheetData>
    <row r="2" spans="1:2">
      <c r="A2" t="s">
        <v>38</v>
      </c>
      <c r="B2">
        <v>4</v>
      </c>
    </row>
    <row r="3" spans="1:2">
      <c r="A3" t="s">
        <v>39</v>
      </c>
      <c r="B3">
        <v>3</v>
      </c>
    </row>
    <row r="4" spans="1:2">
      <c r="A4" t="s">
        <v>7</v>
      </c>
      <c r="B4">
        <v>2</v>
      </c>
    </row>
    <row r="5" spans="1:2">
      <c r="A5" t="s">
        <v>40</v>
      </c>
      <c r="B5">
        <v>40</v>
      </c>
    </row>
    <row r="7" spans="1:2">
      <c r="A7" t="s">
        <v>6</v>
      </c>
      <c r="B7">
        <v>5</v>
      </c>
    </row>
    <row r="8" spans="1:2">
      <c r="A8" t="s">
        <v>6</v>
      </c>
      <c r="B8">
        <v>9</v>
      </c>
    </row>
    <row r="9" spans="1:2">
      <c r="A9" t="s">
        <v>41</v>
      </c>
      <c r="B9">
        <v>7</v>
      </c>
    </row>
    <row r="10" spans="1:2">
      <c r="A10" t="s">
        <v>42</v>
      </c>
      <c r="B10">
        <f>B5*(B7-B9)^2</f>
        <v>160</v>
      </c>
    </row>
    <row r="11" spans="1:2">
      <c r="A11" t="s">
        <v>43</v>
      </c>
      <c r="B11">
        <f>20*B7^2+20*B9^2</f>
        <v>1480</v>
      </c>
    </row>
    <row r="13" spans="1:2">
      <c r="A13" t="s">
        <v>44</v>
      </c>
      <c r="B13">
        <f>B4^2/B10</f>
        <v>2.5000000000000001E-2</v>
      </c>
    </row>
    <row r="14" spans="1:2">
      <c r="A14" t="s">
        <v>45</v>
      </c>
      <c r="B14">
        <f>B4^2/B5/B11</f>
        <v>6.7567567567567569E-5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9A546-4846-4658-84BA-8A666987BE2B}">
  <dimension ref="A1:J73"/>
  <sheetViews>
    <sheetView showGridLines="0" workbookViewId="0">
      <selection sqref="A1:J1"/>
    </sheetView>
  </sheetViews>
  <sheetFormatPr defaultRowHeight="15"/>
  <sheetData>
    <row r="1" spans="1:10">
      <c r="A1" s="40"/>
      <c r="B1" s="40" t="s">
        <v>10</v>
      </c>
      <c r="C1" s="40" t="s">
        <v>11</v>
      </c>
      <c r="D1" s="40" t="s">
        <v>12</v>
      </c>
      <c r="E1" s="40" t="s">
        <v>13</v>
      </c>
      <c r="F1" s="40" t="s">
        <v>14</v>
      </c>
      <c r="G1" s="40" t="s">
        <v>15</v>
      </c>
      <c r="H1" s="40" t="s">
        <v>16</v>
      </c>
      <c r="I1" s="40" t="s">
        <v>17</v>
      </c>
      <c r="J1" s="40" t="s">
        <v>18</v>
      </c>
    </row>
    <row r="2" spans="1:10">
      <c r="A2" s="7">
        <v>1</v>
      </c>
      <c r="B2" s="7" t="s">
        <v>19</v>
      </c>
      <c r="C2" s="7">
        <v>7.55</v>
      </c>
      <c r="D2" s="7">
        <v>1</v>
      </c>
      <c r="E2" s="7">
        <v>0</v>
      </c>
      <c r="F2" s="7">
        <v>0</v>
      </c>
      <c r="G2" s="7">
        <v>0</v>
      </c>
      <c r="H2" s="7">
        <v>5.84</v>
      </c>
      <c r="I2" s="7">
        <v>7.76</v>
      </c>
      <c r="J2" s="7">
        <v>5.86</v>
      </c>
    </row>
    <row r="3" spans="1:10">
      <c r="A3" s="7">
        <v>2</v>
      </c>
      <c r="B3" s="7" t="s">
        <v>20</v>
      </c>
      <c r="C3" s="7">
        <v>6.98</v>
      </c>
      <c r="D3" s="7">
        <v>1</v>
      </c>
      <c r="E3" s="7">
        <v>0</v>
      </c>
      <c r="F3" s="7">
        <v>0</v>
      </c>
      <c r="G3" s="7">
        <v>0</v>
      </c>
      <c r="H3" s="7">
        <v>7.47</v>
      </c>
      <c r="I3" s="7">
        <v>14.21</v>
      </c>
      <c r="J3" s="7">
        <v>15.17</v>
      </c>
    </row>
    <row r="4" spans="1:10">
      <c r="A4" s="7">
        <v>3</v>
      </c>
      <c r="B4" s="7" t="s">
        <v>21</v>
      </c>
      <c r="C4" s="7">
        <v>7.13</v>
      </c>
      <c r="D4" s="7">
        <v>1</v>
      </c>
      <c r="E4" s="7">
        <v>0</v>
      </c>
      <c r="F4" s="7">
        <v>0</v>
      </c>
      <c r="G4" s="7">
        <v>0</v>
      </c>
      <c r="H4" s="7">
        <v>9.7799999999999994</v>
      </c>
      <c r="I4" s="7">
        <v>11.3</v>
      </c>
      <c r="J4" s="7">
        <v>27.62</v>
      </c>
    </row>
    <row r="5" spans="1:10">
      <c r="A5" s="7">
        <v>4</v>
      </c>
      <c r="B5" s="7" t="s">
        <v>22</v>
      </c>
      <c r="C5" s="7">
        <v>5.66</v>
      </c>
      <c r="D5" s="7">
        <v>1</v>
      </c>
      <c r="E5" s="7">
        <v>0</v>
      </c>
      <c r="F5" s="7">
        <v>0</v>
      </c>
      <c r="G5" s="7">
        <v>0</v>
      </c>
      <c r="H5" s="7">
        <v>7.67</v>
      </c>
      <c r="I5" s="7">
        <v>5.07</v>
      </c>
      <c r="J5" s="7">
        <v>7.62</v>
      </c>
    </row>
    <row r="6" spans="1:10">
      <c r="A6" s="7">
        <v>5</v>
      </c>
      <c r="B6" s="7" t="s">
        <v>23</v>
      </c>
      <c r="C6" s="7">
        <v>5.4</v>
      </c>
      <c r="D6" s="7">
        <v>1</v>
      </c>
      <c r="E6" s="7">
        <v>0</v>
      </c>
      <c r="F6" s="7">
        <v>0</v>
      </c>
      <c r="G6" s="7">
        <v>0</v>
      </c>
      <c r="H6" s="7">
        <v>2.25</v>
      </c>
      <c r="I6" s="7">
        <v>11.1</v>
      </c>
      <c r="J6" s="7">
        <v>6.66</v>
      </c>
    </row>
    <row r="7" spans="1:10">
      <c r="A7" s="7">
        <v>6</v>
      </c>
      <c r="B7" s="7" t="s">
        <v>24</v>
      </c>
      <c r="C7" s="7">
        <v>35.130000000000003</v>
      </c>
      <c r="D7" s="7">
        <v>1</v>
      </c>
      <c r="E7" s="7">
        <v>0</v>
      </c>
      <c r="F7" s="7">
        <v>0</v>
      </c>
      <c r="G7" s="7">
        <v>0</v>
      </c>
      <c r="H7" s="7">
        <v>20.59</v>
      </c>
      <c r="I7" s="7">
        <v>9.5299999999999994</v>
      </c>
      <c r="J7" s="7">
        <v>7.65</v>
      </c>
    </row>
    <row r="8" spans="1:10">
      <c r="A8" s="7">
        <v>7</v>
      </c>
      <c r="B8" s="7" t="s">
        <v>25</v>
      </c>
      <c r="C8" s="7">
        <v>6.41</v>
      </c>
      <c r="D8" s="7">
        <v>1</v>
      </c>
      <c r="E8" s="7">
        <v>0</v>
      </c>
      <c r="F8" s="7">
        <v>0</v>
      </c>
      <c r="G8" s="7">
        <v>0</v>
      </c>
      <c r="H8" s="7">
        <v>5.32</v>
      </c>
      <c r="I8" s="7">
        <v>10.59</v>
      </c>
      <c r="J8" s="7">
        <v>4.7300000000000004</v>
      </c>
    </row>
    <row r="9" spans="1:10">
      <c r="A9" s="7">
        <v>8</v>
      </c>
      <c r="B9" s="7" t="s">
        <v>26</v>
      </c>
      <c r="C9" s="7">
        <v>5.5</v>
      </c>
      <c r="D9" s="7">
        <v>1</v>
      </c>
      <c r="E9" s="7">
        <v>0</v>
      </c>
      <c r="F9" s="7">
        <v>0</v>
      </c>
      <c r="G9" s="7">
        <v>0</v>
      </c>
      <c r="H9" s="7">
        <v>4.8899999999999997</v>
      </c>
      <c r="I9" s="7">
        <v>15.04</v>
      </c>
      <c r="J9" s="7">
        <v>11.19</v>
      </c>
    </row>
    <row r="10" spans="1:10">
      <c r="A10" s="7">
        <v>9</v>
      </c>
      <c r="B10" s="7" t="s">
        <v>27</v>
      </c>
      <c r="C10" s="7">
        <v>5.55</v>
      </c>
      <c r="D10" s="7">
        <v>1</v>
      </c>
      <c r="E10" s="7">
        <v>0</v>
      </c>
      <c r="F10" s="7">
        <v>0</v>
      </c>
      <c r="G10" s="7">
        <v>0</v>
      </c>
      <c r="H10" s="7">
        <v>5.2</v>
      </c>
      <c r="I10" s="7">
        <v>17.82</v>
      </c>
      <c r="J10" s="7">
        <v>19.920000000000002</v>
      </c>
    </row>
    <row r="11" spans="1:10">
      <c r="A11" s="7">
        <v>10</v>
      </c>
      <c r="B11" s="7" t="s">
        <v>28</v>
      </c>
      <c r="C11" s="7">
        <v>6.42</v>
      </c>
      <c r="D11" s="7">
        <v>1</v>
      </c>
      <c r="E11" s="7">
        <v>0</v>
      </c>
      <c r="F11" s="7">
        <v>0</v>
      </c>
      <c r="G11" s="7">
        <v>0</v>
      </c>
      <c r="H11" s="7">
        <v>6.28</v>
      </c>
      <c r="I11" s="7">
        <v>12.58</v>
      </c>
      <c r="J11" s="7">
        <v>13.43</v>
      </c>
    </row>
    <row r="12" spans="1:10">
      <c r="A12" s="7">
        <v>11</v>
      </c>
      <c r="B12" s="7" t="s">
        <v>29</v>
      </c>
      <c r="C12" s="7">
        <v>6.99</v>
      </c>
      <c r="D12" s="7">
        <v>1</v>
      </c>
      <c r="E12" s="7">
        <v>0</v>
      </c>
      <c r="F12" s="7">
        <v>0</v>
      </c>
      <c r="G12" s="7">
        <v>0</v>
      </c>
      <c r="H12" s="7">
        <v>8.7899999999999991</v>
      </c>
      <c r="I12" s="7">
        <v>13.87</v>
      </c>
      <c r="J12" s="7">
        <v>15.72</v>
      </c>
    </row>
    <row r="13" spans="1:10">
      <c r="A13" s="7">
        <v>12</v>
      </c>
      <c r="B13" s="7" t="s">
        <v>30</v>
      </c>
      <c r="C13" s="7">
        <v>6.69</v>
      </c>
      <c r="D13" s="7">
        <v>1</v>
      </c>
      <c r="E13" s="7">
        <v>0</v>
      </c>
      <c r="F13" s="7">
        <v>0</v>
      </c>
      <c r="G13" s="7">
        <v>0</v>
      </c>
      <c r="H13" s="7">
        <v>6.45</v>
      </c>
      <c r="I13" s="7">
        <v>11</v>
      </c>
      <c r="J13" s="7">
        <v>11.3</v>
      </c>
    </row>
    <row r="14" spans="1:10">
      <c r="A14" s="7">
        <v>13</v>
      </c>
      <c r="B14" s="7" t="s">
        <v>31</v>
      </c>
      <c r="C14" s="7">
        <v>6.94</v>
      </c>
      <c r="D14" s="7">
        <v>1</v>
      </c>
      <c r="E14" s="7">
        <v>0</v>
      </c>
      <c r="F14" s="7">
        <v>0</v>
      </c>
      <c r="G14" s="7">
        <v>0</v>
      </c>
      <c r="H14" s="7">
        <v>7.2</v>
      </c>
      <c r="I14" s="7">
        <v>17.25</v>
      </c>
      <c r="J14" s="7">
        <v>18.21</v>
      </c>
    </row>
    <row r="15" spans="1:10">
      <c r="A15" s="7">
        <v>14</v>
      </c>
      <c r="B15" s="7" t="s">
        <v>32</v>
      </c>
      <c r="C15" s="7">
        <v>7.47</v>
      </c>
      <c r="D15" s="7">
        <v>1</v>
      </c>
      <c r="E15" s="7">
        <v>0</v>
      </c>
      <c r="F15" s="7">
        <v>0</v>
      </c>
      <c r="G15" s="7">
        <v>0</v>
      </c>
      <c r="H15" s="7">
        <v>6.9</v>
      </c>
      <c r="I15" s="7">
        <v>12.25</v>
      </c>
      <c r="J15" s="7">
        <v>9.57</v>
      </c>
    </row>
    <row r="16" spans="1:10">
      <c r="A16" s="7">
        <v>15</v>
      </c>
      <c r="B16" s="7" t="s">
        <v>33</v>
      </c>
      <c r="C16" s="7">
        <v>7.36</v>
      </c>
      <c r="D16" s="7">
        <v>1</v>
      </c>
      <c r="E16" s="7">
        <v>0</v>
      </c>
      <c r="F16" s="7">
        <v>0</v>
      </c>
      <c r="G16" s="7">
        <v>0</v>
      </c>
      <c r="H16" s="7">
        <v>7.02</v>
      </c>
      <c r="I16" s="7">
        <v>6.24</v>
      </c>
      <c r="J16" s="7">
        <v>4.8499999999999996</v>
      </c>
    </row>
    <row r="17" spans="1:10">
      <c r="A17" s="7">
        <v>16</v>
      </c>
      <c r="B17" s="7" t="s">
        <v>34</v>
      </c>
      <c r="C17" s="7">
        <v>2.87</v>
      </c>
      <c r="D17" s="7">
        <v>1</v>
      </c>
      <c r="E17" s="7">
        <v>0</v>
      </c>
      <c r="F17" s="7">
        <v>0</v>
      </c>
      <c r="G17" s="7">
        <v>0</v>
      </c>
      <c r="H17" s="7">
        <v>0.38</v>
      </c>
      <c r="I17" s="7">
        <v>4.0599999999999996</v>
      </c>
      <c r="J17" s="7">
        <v>3.28</v>
      </c>
    </row>
    <row r="18" spans="1:10">
      <c r="A18" s="7">
        <v>17</v>
      </c>
      <c r="B18" s="7" t="s">
        <v>35</v>
      </c>
      <c r="C18" s="7">
        <v>2.56</v>
      </c>
      <c r="D18" s="7">
        <v>1</v>
      </c>
      <c r="E18" s="7">
        <v>0</v>
      </c>
      <c r="F18" s="7">
        <v>0</v>
      </c>
      <c r="G18" s="7">
        <v>0</v>
      </c>
      <c r="H18" s="7">
        <v>1.95</v>
      </c>
      <c r="I18" s="7">
        <v>13.85</v>
      </c>
      <c r="J18" s="7">
        <v>15.83</v>
      </c>
    </row>
    <row r="19" spans="1:10">
      <c r="A19" s="7">
        <v>18</v>
      </c>
      <c r="B19" s="7" t="s">
        <v>36</v>
      </c>
      <c r="C19" s="7">
        <v>8.02</v>
      </c>
      <c r="D19" s="7">
        <v>1</v>
      </c>
      <c r="E19" s="7">
        <v>0</v>
      </c>
      <c r="F19" s="7">
        <v>0</v>
      </c>
      <c r="G19" s="7">
        <v>0</v>
      </c>
      <c r="H19" s="7">
        <v>7.79</v>
      </c>
      <c r="I19" s="7">
        <v>4.74</v>
      </c>
      <c r="J19" s="7">
        <v>2.77</v>
      </c>
    </row>
    <row r="20" spans="1:10">
      <c r="A20" s="7">
        <v>19</v>
      </c>
      <c r="B20" s="7" t="s">
        <v>19</v>
      </c>
      <c r="C20" s="7">
        <v>4.9400000000000004</v>
      </c>
      <c r="D20" s="7">
        <v>0</v>
      </c>
      <c r="E20" s="7">
        <v>1</v>
      </c>
      <c r="F20" s="7">
        <v>0</v>
      </c>
      <c r="G20" s="7">
        <v>0</v>
      </c>
      <c r="H20" s="7">
        <v>4.2</v>
      </c>
      <c r="I20" s="7">
        <v>7.76</v>
      </c>
      <c r="J20" s="7">
        <v>16.190000000000001</v>
      </c>
    </row>
    <row r="21" spans="1:10">
      <c r="A21" s="7">
        <v>20</v>
      </c>
      <c r="B21" s="7" t="s">
        <v>20</v>
      </c>
      <c r="C21" s="7">
        <v>5.1100000000000003</v>
      </c>
      <c r="D21" s="7">
        <v>0</v>
      </c>
      <c r="E21" s="7">
        <v>1</v>
      </c>
      <c r="F21" s="7">
        <v>0</v>
      </c>
      <c r="G21" s="7">
        <v>0</v>
      </c>
      <c r="H21" s="7">
        <v>2.8</v>
      </c>
      <c r="I21" s="7">
        <v>10.79</v>
      </c>
      <c r="J21" s="7">
        <v>2.94</v>
      </c>
    </row>
    <row r="22" spans="1:10">
      <c r="A22" s="7">
        <v>21</v>
      </c>
      <c r="B22" s="7" t="s">
        <v>21</v>
      </c>
      <c r="C22" s="7">
        <v>5.5</v>
      </c>
      <c r="D22" s="7">
        <v>0</v>
      </c>
      <c r="E22" s="7">
        <v>1</v>
      </c>
      <c r="F22" s="7">
        <v>0</v>
      </c>
      <c r="G22" s="7">
        <v>0</v>
      </c>
      <c r="H22" s="7">
        <v>1.19</v>
      </c>
      <c r="I22" s="7">
        <v>8.89</v>
      </c>
      <c r="J22" s="7">
        <v>4.2</v>
      </c>
    </row>
    <row r="23" spans="1:10">
      <c r="A23" s="7">
        <v>22</v>
      </c>
      <c r="B23" s="7" t="s">
        <v>22</v>
      </c>
      <c r="C23" s="7">
        <v>-0.23</v>
      </c>
      <c r="D23" s="7">
        <v>0</v>
      </c>
      <c r="E23" s="7">
        <v>1</v>
      </c>
      <c r="F23" s="7">
        <v>0</v>
      </c>
      <c r="G23" s="7">
        <v>0</v>
      </c>
      <c r="H23" s="7">
        <v>2.83</v>
      </c>
      <c r="I23" s="7">
        <v>6.26</v>
      </c>
      <c r="J23" s="7">
        <v>11.4</v>
      </c>
    </row>
    <row r="24" spans="1:10">
      <c r="A24" s="7">
        <v>23</v>
      </c>
      <c r="B24" s="7" t="s">
        <v>23</v>
      </c>
      <c r="C24" s="7">
        <v>3.4</v>
      </c>
      <c r="D24" s="7">
        <v>0</v>
      </c>
      <c r="E24" s="7">
        <v>1</v>
      </c>
      <c r="F24" s="7">
        <v>0</v>
      </c>
      <c r="G24" s="7">
        <v>0</v>
      </c>
      <c r="H24" s="7">
        <v>-0.9</v>
      </c>
      <c r="I24" s="7">
        <v>-12.14</v>
      </c>
      <c r="J24" s="7">
        <v>-20.77</v>
      </c>
    </row>
    <row r="25" spans="1:10">
      <c r="A25" s="7">
        <v>24</v>
      </c>
      <c r="B25" s="7" t="s">
        <v>24</v>
      </c>
      <c r="C25" s="7">
        <v>6.06</v>
      </c>
      <c r="D25" s="7">
        <v>0</v>
      </c>
      <c r="E25" s="7">
        <v>1</v>
      </c>
      <c r="F25" s="7">
        <v>0</v>
      </c>
      <c r="G25" s="7">
        <v>0</v>
      </c>
      <c r="H25" s="7">
        <v>5.45</v>
      </c>
      <c r="I25" s="7">
        <v>14.22</v>
      </c>
      <c r="J25" s="7">
        <v>22.96</v>
      </c>
    </row>
    <row r="26" spans="1:10">
      <c r="A26" s="7">
        <v>25</v>
      </c>
      <c r="B26" s="7" t="s">
        <v>25</v>
      </c>
      <c r="C26" s="7">
        <v>0.12</v>
      </c>
      <c r="D26" s="7">
        <v>0</v>
      </c>
      <c r="E26" s="7">
        <v>1</v>
      </c>
      <c r="F26" s="7">
        <v>0</v>
      </c>
      <c r="G26" s="7">
        <v>0</v>
      </c>
      <c r="H26" s="7">
        <v>1.83</v>
      </c>
      <c r="I26" s="7">
        <v>9.51</v>
      </c>
      <c r="J26" s="7">
        <v>12.4</v>
      </c>
    </row>
    <row r="27" spans="1:10">
      <c r="A27" s="7">
        <v>26</v>
      </c>
      <c r="B27" s="7" t="s">
        <v>26</v>
      </c>
      <c r="C27" s="7">
        <v>5.0599999999999996</v>
      </c>
      <c r="D27" s="7">
        <v>0</v>
      </c>
      <c r="E27" s="7">
        <v>1</v>
      </c>
      <c r="F27" s="7">
        <v>0</v>
      </c>
      <c r="G27" s="7">
        <v>0</v>
      </c>
      <c r="H27" s="7">
        <v>7.33</v>
      </c>
      <c r="I27" s="7">
        <v>3.66</v>
      </c>
      <c r="J27" s="7">
        <v>5.63</v>
      </c>
    </row>
    <row r="28" spans="1:10">
      <c r="A28" s="7">
        <v>27</v>
      </c>
      <c r="B28" s="7" t="s">
        <v>27</v>
      </c>
      <c r="C28" s="7">
        <v>2.2599999999999998</v>
      </c>
      <c r="D28" s="7">
        <v>0</v>
      </c>
      <c r="E28" s="7">
        <v>1</v>
      </c>
      <c r="F28" s="7">
        <v>0</v>
      </c>
      <c r="G28" s="7">
        <v>0</v>
      </c>
      <c r="H28" s="7">
        <v>0.95</v>
      </c>
      <c r="I28" s="7">
        <v>2.5099999999999998</v>
      </c>
      <c r="J28" s="7">
        <v>1.68</v>
      </c>
    </row>
    <row r="29" spans="1:10">
      <c r="A29" s="7">
        <v>28</v>
      </c>
      <c r="B29" s="7" t="s">
        <v>28</v>
      </c>
      <c r="C29" s="7">
        <v>1.76</v>
      </c>
      <c r="D29" s="7">
        <v>0</v>
      </c>
      <c r="E29" s="7">
        <v>1</v>
      </c>
      <c r="F29" s="7">
        <v>0</v>
      </c>
      <c r="G29" s="7">
        <v>0</v>
      </c>
      <c r="H29" s="7">
        <v>0.53</v>
      </c>
      <c r="I29" s="7">
        <v>0.35</v>
      </c>
      <c r="J29" s="7">
        <v>-5.3</v>
      </c>
    </row>
    <row r="30" spans="1:10">
      <c r="A30" s="7">
        <v>29</v>
      </c>
      <c r="B30" s="7" t="s">
        <v>29</v>
      </c>
      <c r="C30" s="7">
        <v>3.35</v>
      </c>
      <c r="D30" s="7">
        <v>0</v>
      </c>
      <c r="E30" s="7">
        <v>1</v>
      </c>
      <c r="F30" s="7">
        <v>0</v>
      </c>
      <c r="G30" s="7">
        <v>0</v>
      </c>
      <c r="H30" s="7">
        <v>2.6</v>
      </c>
      <c r="I30" s="7">
        <v>1.25</v>
      </c>
      <c r="J30" s="7">
        <v>0</v>
      </c>
    </row>
    <row r="31" spans="1:10">
      <c r="A31" s="7">
        <v>30</v>
      </c>
      <c r="B31" s="7" t="s">
        <v>30</v>
      </c>
      <c r="C31" s="7">
        <v>2.97</v>
      </c>
      <c r="D31" s="7">
        <v>0</v>
      </c>
      <c r="E31" s="7">
        <v>1</v>
      </c>
      <c r="F31" s="7">
        <v>0</v>
      </c>
      <c r="G31" s="7">
        <v>0</v>
      </c>
      <c r="H31" s="7">
        <v>2.88</v>
      </c>
      <c r="I31" s="7">
        <v>2.7</v>
      </c>
      <c r="J31" s="7">
        <v>-0.99</v>
      </c>
    </row>
    <row r="32" spans="1:10">
      <c r="A32" s="7">
        <v>31</v>
      </c>
      <c r="B32" s="7" t="s">
        <v>31</v>
      </c>
      <c r="C32" s="7">
        <v>4.7300000000000004</v>
      </c>
      <c r="D32" s="7">
        <v>0</v>
      </c>
      <c r="E32" s="7">
        <v>1</v>
      </c>
      <c r="F32" s="7">
        <v>0</v>
      </c>
      <c r="G32" s="7">
        <v>0</v>
      </c>
      <c r="H32" s="7">
        <v>3.09</v>
      </c>
      <c r="I32" s="7">
        <v>5.18</v>
      </c>
      <c r="J32" s="7">
        <v>6.23</v>
      </c>
    </row>
    <row r="33" spans="1:10">
      <c r="A33" s="7">
        <v>32</v>
      </c>
      <c r="B33" s="7" t="s">
        <v>32</v>
      </c>
      <c r="C33" s="7">
        <v>3.97</v>
      </c>
      <c r="D33" s="7">
        <v>0</v>
      </c>
      <c r="E33" s="7">
        <v>1</v>
      </c>
      <c r="F33" s="7">
        <v>0</v>
      </c>
      <c r="G33" s="7">
        <v>0</v>
      </c>
      <c r="H33" s="7">
        <v>4.57</v>
      </c>
      <c r="I33" s="7">
        <v>3.35</v>
      </c>
      <c r="J33" s="7">
        <v>8.27</v>
      </c>
    </row>
    <row r="34" spans="1:10">
      <c r="A34" s="7">
        <v>33</v>
      </c>
      <c r="B34" s="7" t="s">
        <v>33</v>
      </c>
      <c r="C34" s="7">
        <v>2.83</v>
      </c>
      <c r="D34" s="7">
        <v>0</v>
      </c>
      <c r="E34" s="7">
        <v>1</v>
      </c>
      <c r="F34" s="7">
        <v>0</v>
      </c>
      <c r="G34" s="7">
        <v>0</v>
      </c>
      <c r="H34" s="7">
        <v>3.97</v>
      </c>
      <c r="I34" s="7">
        <v>-2.95</v>
      </c>
      <c r="J34" s="7">
        <v>-5.17</v>
      </c>
    </row>
    <row r="35" spans="1:10">
      <c r="A35" s="7">
        <v>34</v>
      </c>
      <c r="B35" s="7" t="s">
        <v>34</v>
      </c>
      <c r="C35" s="7">
        <v>-6.28</v>
      </c>
      <c r="D35" s="7">
        <v>0</v>
      </c>
      <c r="E35" s="7">
        <v>1</v>
      </c>
      <c r="F35" s="7">
        <v>0</v>
      </c>
      <c r="G35" s="7">
        <v>0</v>
      </c>
      <c r="H35" s="7">
        <v>-0.97</v>
      </c>
      <c r="I35" s="7">
        <v>-19.68</v>
      </c>
      <c r="J35" s="7">
        <v>-14.14</v>
      </c>
    </row>
    <row r="36" spans="1:10">
      <c r="A36" s="7">
        <v>35</v>
      </c>
      <c r="B36" s="7" t="s">
        <v>35</v>
      </c>
      <c r="C36" s="7">
        <v>-0.4</v>
      </c>
      <c r="D36" s="7">
        <v>0</v>
      </c>
      <c r="E36" s="7">
        <v>1</v>
      </c>
      <c r="F36" s="7">
        <v>0</v>
      </c>
      <c r="G36" s="7">
        <v>0</v>
      </c>
      <c r="H36" s="7">
        <v>0.34</v>
      </c>
      <c r="I36" s="7">
        <v>10.39</v>
      </c>
      <c r="J36" s="7">
        <v>17.86</v>
      </c>
    </row>
    <row r="37" spans="1:10">
      <c r="A37" s="7">
        <v>36</v>
      </c>
      <c r="B37" s="7" t="s">
        <v>36</v>
      </c>
      <c r="C37" s="7">
        <v>5.0199999999999996</v>
      </c>
      <c r="D37" s="7">
        <v>0</v>
      </c>
      <c r="E37" s="7">
        <v>1</v>
      </c>
      <c r="F37" s="7">
        <v>0</v>
      </c>
      <c r="G37" s="7">
        <v>0</v>
      </c>
      <c r="H37" s="7">
        <v>6.78</v>
      </c>
      <c r="I37" s="7">
        <v>7.5</v>
      </c>
      <c r="J37" s="7">
        <v>4.25</v>
      </c>
    </row>
    <row r="38" spans="1:10">
      <c r="A38" s="7">
        <v>37</v>
      </c>
      <c r="B38" s="7" t="s">
        <v>19</v>
      </c>
      <c r="C38" s="7">
        <v>7.37</v>
      </c>
      <c r="D38" s="7">
        <v>0</v>
      </c>
      <c r="E38" s="7">
        <v>0</v>
      </c>
      <c r="F38" s="7">
        <v>1</v>
      </c>
      <c r="G38" s="7">
        <v>0</v>
      </c>
      <c r="H38" s="7">
        <v>4.0999999999999996</v>
      </c>
      <c r="I38" s="7">
        <v>12.78</v>
      </c>
      <c r="J38" s="7">
        <v>11.57</v>
      </c>
    </row>
    <row r="39" spans="1:10">
      <c r="A39" s="7">
        <v>38</v>
      </c>
      <c r="B39" s="7" t="s">
        <v>20</v>
      </c>
      <c r="C39" s="7">
        <v>9.01</v>
      </c>
      <c r="D39" s="7">
        <v>0</v>
      </c>
      <c r="E39" s="7">
        <v>0</v>
      </c>
      <c r="F39" s="7">
        <v>1</v>
      </c>
      <c r="G39" s="7">
        <v>0</v>
      </c>
      <c r="H39" s="7">
        <v>4.3899999999999997</v>
      </c>
      <c r="I39" s="7">
        <v>10.95</v>
      </c>
      <c r="J39" s="7">
        <v>10.3</v>
      </c>
    </row>
    <row r="40" spans="1:10">
      <c r="A40" s="7">
        <v>39</v>
      </c>
      <c r="B40" s="7" t="s">
        <v>21</v>
      </c>
      <c r="C40" s="7">
        <v>9.02</v>
      </c>
      <c r="D40" s="7">
        <v>0</v>
      </c>
      <c r="E40" s="7">
        <v>0</v>
      </c>
      <c r="F40" s="7">
        <v>1</v>
      </c>
      <c r="G40" s="7">
        <v>0</v>
      </c>
      <c r="H40" s="7">
        <v>7.01</v>
      </c>
      <c r="I40" s="7">
        <v>8.5399999999999991</v>
      </c>
      <c r="J40" s="7">
        <v>7.46</v>
      </c>
    </row>
    <row r="41" spans="1:10">
      <c r="A41" s="7">
        <v>40</v>
      </c>
      <c r="B41" s="7" t="s">
        <v>22</v>
      </c>
      <c r="C41" s="7">
        <v>1.86</v>
      </c>
      <c r="D41" s="7">
        <v>0</v>
      </c>
      <c r="E41" s="7">
        <v>0</v>
      </c>
      <c r="F41" s="7">
        <v>1</v>
      </c>
      <c r="G41" s="7">
        <v>0</v>
      </c>
      <c r="H41" s="7">
        <v>4.28</v>
      </c>
      <c r="I41" s="7">
        <v>5.26</v>
      </c>
      <c r="J41" s="7">
        <v>10.88</v>
      </c>
    </row>
    <row r="42" spans="1:10">
      <c r="A42" s="7">
        <v>41</v>
      </c>
      <c r="B42" s="7" t="s">
        <v>23</v>
      </c>
      <c r="C42" s="7">
        <v>0.13</v>
      </c>
      <c r="D42" s="7">
        <v>0</v>
      </c>
      <c r="E42" s="7">
        <v>0</v>
      </c>
      <c r="F42" s="7">
        <v>1</v>
      </c>
      <c r="G42" s="7">
        <v>0</v>
      </c>
      <c r="H42" s="7">
        <v>-0.28000000000000003</v>
      </c>
      <c r="I42" s="7">
        <v>-7.2</v>
      </c>
      <c r="J42" s="7">
        <v>-9.9499999999999993</v>
      </c>
    </row>
    <row r="43" spans="1:10">
      <c r="A43" s="7">
        <v>42</v>
      </c>
      <c r="B43" s="7" t="s">
        <v>24</v>
      </c>
      <c r="C43" s="7">
        <v>14.52</v>
      </c>
      <c r="D43" s="7">
        <v>0</v>
      </c>
      <c r="E43" s="7">
        <v>0</v>
      </c>
      <c r="F43" s="7">
        <v>1</v>
      </c>
      <c r="G43" s="7">
        <v>0</v>
      </c>
      <c r="H43" s="7">
        <v>4.3499999999999996</v>
      </c>
      <c r="I43" s="7">
        <v>17.79</v>
      </c>
      <c r="J43" s="7">
        <v>16.309999999999999</v>
      </c>
    </row>
    <row r="44" spans="1:10">
      <c r="A44" s="7">
        <v>43</v>
      </c>
      <c r="B44" s="7" t="s">
        <v>25</v>
      </c>
      <c r="C44" s="7">
        <v>6.21</v>
      </c>
      <c r="D44" s="7">
        <v>0</v>
      </c>
      <c r="E44" s="7">
        <v>0</v>
      </c>
      <c r="F44" s="7">
        <v>1</v>
      </c>
      <c r="G44" s="7">
        <v>0</v>
      </c>
      <c r="H44" s="7">
        <v>3.96</v>
      </c>
      <c r="I44" s="7">
        <v>7.69</v>
      </c>
      <c r="J44" s="7">
        <v>5.69</v>
      </c>
    </row>
    <row r="45" spans="1:10">
      <c r="A45" s="7">
        <v>44</v>
      </c>
      <c r="B45" s="7" t="s">
        <v>26</v>
      </c>
      <c r="C45" s="7">
        <v>4.4400000000000004</v>
      </c>
      <c r="D45" s="7">
        <v>0</v>
      </c>
      <c r="E45" s="7">
        <v>0</v>
      </c>
      <c r="F45" s="7">
        <v>1</v>
      </c>
      <c r="G45" s="7">
        <v>0</v>
      </c>
      <c r="H45" s="7">
        <v>3.72</v>
      </c>
      <c r="I45" s="7">
        <v>1.4</v>
      </c>
      <c r="J45" s="7">
        <v>2.58</v>
      </c>
    </row>
    <row r="46" spans="1:10">
      <c r="A46" s="7">
        <v>45</v>
      </c>
      <c r="B46" s="7" t="s">
        <v>27</v>
      </c>
      <c r="C46" s="7">
        <v>4.82</v>
      </c>
      <c r="D46" s="7">
        <v>0</v>
      </c>
      <c r="E46" s="7">
        <v>0</v>
      </c>
      <c r="F46" s="7">
        <v>1</v>
      </c>
      <c r="G46" s="7">
        <v>0</v>
      </c>
      <c r="H46" s="7">
        <v>2.82</v>
      </c>
      <c r="I46" s="7">
        <v>6.14</v>
      </c>
      <c r="J46" s="7">
        <v>6.51</v>
      </c>
    </row>
    <row r="47" spans="1:10">
      <c r="A47" s="7">
        <v>46</v>
      </c>
      <c r="B47" s="7" t="s">
        <v>28</v>
      </c>
      <c r="C47" s="7">
        <v>3.94</v>
      </c>
      <c r="D47" s="7">
        <v>0</v>
      </c>
      <c r="E47" s="7">
        <v>0</v>
      </c>
      <c r="F47" s="7">
        <v>1</v>
      </c>
      <c r="G47" s="7">
        <v>0</v>
      </c>
      <c r="H47" s="7">
        <v>3.6</v>
      </c>
      <c r="I47" s="7">
        <v>3.62</v>
      </c>
      <c r="J47" s="7">
        <v>2.77</v>
      </c>
    </row>
    <row r="48" spans="1:10">
      <c r="A48" s="7">
        <v>47</v>
      </c>
      <c r="B48" s="7" t="s">
        <v>29</v>
      </c>
      <c r="C48" s="7">
        <v>2.98</v>
      </c>
      <c r="D48" s="7">
        <v>0</v>
      </c>
      <c r="E48" s="7">
        <v>0</v>
      </c>
      <c r="F48" s="7">
        <v>1</v>
      </c>
      <c r="G48" s="7">
        <v>0</v>
      </c>
      <c r="H48" s="7">
        <v>5.15</v>
      </c>
      <c r="I48" s="7">
        <v>4.97</v>
      </c>
      <c r="J48" s="7">
        <v>3.38</v>
      </c>
    </row>
    <row r="49" spans="1:10">
      <c r="A49" s="7">
        <v>48</v>
      </c>
      <c r="B49" s="7" t="s">
        <v>30</v>
      </c>
      <c r="C49" s="7">
        <v>3.6</v>
      </c>
      <c r="D49" s="7">
        <v>0</v>
      </c>
      <c r="E49" s="7">
        <v>0</v>
      </c>
      <c r="F49" s="7">
        <v>1</v>
      </c>
      <c r="G49" s="7">
        <v>0</v>
      </c>
      <c r="H49" s="7">
        <v>3.26</v>
      </c>
      <c r="I49" s="7">
        <v>0.02</v>
      </c>
      <c r="J49" s="7">
        <v>0.19</v>
      </c>
    </row>
    <row r="50" spans="1:10">
      <c r="A50" s="7">
        <v>49</v>
      </c>
      <c r="B50" s="7" t="s">
        <v>31</v>
      </c>
      <c r="C50" s="7">
        <v>4.54</v>
      </c>
      <c r="D50" s="7">
        <v>0</v>
      </c>
      <c r="E50" s="7">
        <v>0</v>
      </c>
      <c r="F50" s="7">
        <v>1</v>
      </c>
      <c r="G50" s="7">
        <v>0</v>
      </c>
      <c r="H50" s="7">
        <v>3.09</v>
      </c>
      <c r="I50" s="7">
        <v>7.51</v>
      </c>
      <c r="J50" s="7">
        <v>8.09</v>
      </c>
    </row>
    <row r="51" spans="1:10">
      <c r="A51" s="7">
        <v>50</v>
      </c>
      <c r="B51" s="7" t="s">
        <v>32</v>
      </c>
      <c r="C51" s="7">
        <v>3.58</v>
      </c>
      <c r="D51" s="7">
        <v>0</v>
      </c>
      <c r="E51" s="7">
        <v>0</v>
      </c>
      <c r="F51" s="7">
        <v>1</v>
      </c>
      <c r="G51" s="7">
        <v>0</v>
      </c>
      <c r="H51" s="7">
        <v>4.1399999999999997</v>
      </c>
      <c r="I51" s="7">
        <v>7.81</v>
      </c>
      <c r="J51" s="7">
        <v>7.37</v>
      </c>
    </row>
    <row r="52" spans="1:10">
      <c r="A52" s="7">
        <v>51</v>
      </c>
      <c r="B52" s="7" t="s">
        <v>33</v>
      </c>
      <c r="C52" s="7">
        <v>1.33</v>
      </c>
      <c r="D52" s="7">
        <v>0</v>
      </c>
      <c r="E52" s="7">
        <v>0</v>
      </c>
      <c r="F52" s="7">
        <v>1</v>
      </c>
      <c r="G52" s="7">
        <v>0</v>
      </c>
      <c r="H52" s="7">
        <v>2.84</v>
      </c>
      <c r="I52" s="7">
        <v>0.24</v>
      </c>
      <c r="J52" s="7">
        <v>0</v>
      </c>
    </row>
    <row r="53" spans="1:10">
      <c r="A53" s="7">
        <v>52</v>
      </c>
      <c r="B53" s="7" t="s">
        <v>34</v>
      </c>
      <c r="C53" s="7">
        <v>-3.9</v>
      </c>
      <c r="D53" s="7">
        <v>0</v>
      </c>
      <c r="E53" s="7">
        <v>0</v>
      </c>
      <c r="F53" s="7">
        <v>1</v>
      </c>
      <c r="G53" s="7">
        <v>0</v>
      </c>
      <c r="H53" s="7">
        <v>-13.14</v>
      </c>
      <c r="I53" s="7">
        <v>0.43</v>
      </c>
      <c r="J53" s="7">
        <v>-1.1299999999999999</v>
      </c>
    </row>
    <row r="54" spans="1:10">
      <c r="A54" s="7">
        <v>53</v>
      </c>
      <c r="B54" s="7" t="s">
        <v>35</v>
      </c>
      <c r="C54" s="7">
        <v>8.8800000000000008</v>
      </c>
      <c r="D54" s="7">
        <v>0</v>
      </c>
      <c r="E54" s="7">
        <v>0</v>
      </c>
      <c r="F54" s="7">
        <v>1</v>
      </c>
      <c r="G54" s="7">
        <v>0</v>
      </c>
      <c r="H54" s="7">
        <v>6.6</v>
      </c>
      <c r="I54" s="7">
        <v>11.71</v>
      </c>
      <c r="J54" s="7">
        <v>11.98</v>
      </c>
    </row>
    <row r="55" spans="1:10">
      <c r="A55" s="7">
        <v>54</v>
      </c>
      <c r="B55" s="7" t="s">
        <v>36</v>
      </c>
      <c r="C55" s="7">
        <v>3.65</v>
      </c>
      <c r="D55" s="7">
        <v>0</v>
      </c>
      <c r="E55" s="7">
        <v>0</v>
      </c>
      <c r="F55" s="7">
        <v>1</v>
      </c>
      <c r="G55" s="7">
        <v>0</v>
      </c>
      <c r="H55" s="7">
        <v>9.67</v>
      </c>
      <c r="I55" s="7">
        <v>-1.3</v>
      </c>
      <c r="J55" s="7">
        <v>-1.89</v>
      </c>
    </row>
    <row r="56" spans="1:10">
      <c r="A56" s="7">
        <v>55</v>
      </c>
      <c r="B56" s="7" t="s">
        <v>19</v>
      </c>
      <c r="C56" s="7">
        <v>4.9400000000000004</v>
      </c>
      <c r="D56" s="7">
        <v>0</v>
      </c>
      <c r="E56" s="7">
        <v>0</v>
      </c>
      <c r="F56" s="7">
        <v>0</v>
      </c>
      <c r="G56" s="7">
        <v>1</v>
      </c>
      <c r="H56" s="7">
        <v>4.4400000000000004</v>
      </c>
      <c r="I56" s="7">
        <v>12.5</v>
      </c>
      <c r="J56" s="7">
        <v>3.73</v>
      </c>
    </row>
    <row r="57" spans="1:10">
      <c r="A57" s="7">
        <v>56</v>
      </c>
      <c r="B57" s="7" t="s">
        <v>20</v>
      </c>
      <c r="C57" s="7">
        <v>5.32</v>
      </c>
      <c r="D57" s="7">
        <v>0</v>
      </c>
      <c r="E57" s="7">
        <v>0</v>
      </c>
      <c r="F57" s="7">
        <v>0</v>
      </c>
      <c r="G57" s="7">
        <v>1</v>
      </c>
      <c r="H57" s="7">
        <v>4.18</v>
      </c>
      <c r="I57" s="7">
        <v>10.06</v>
      </c>
      <c r="J57" s="7">
        <v>0.39</v>
      </c>
    </row>
    <row r="58" spans="1:10">
      <c r="A58" s="7">
        <v>57</v>
      </c>
      <c r="B58" s="7" t="s">
        <v>21</v>
      </c>
      <c r="C58" s="7">
        <v>6.52</v>
      </c>
      <c r="D58" s="7">
        <v>0</v>
      </c>
      <c r="E58" s="7">
        <v>0</v>
      </c>
      <c r="F58" s="7">
        <v>0</v>
      </c>
      <c r="G58" s="7">
        <v>1</v>
      </c>
      <c r="H58" s="7">
        <v>4.8099999999999996</v>
      </c>
      <c r="I58" s="7">
        <v>2.86</v>
      </c>
      <c r="J58" s="7">
        <v>-0.25</v>
      </c>
    </row>
    <row r="59" spans="1:10">
      <c r="A59" s="7">
        <v>58</v>
      </c>
      <c r="B59" s="7" t="s">
        <v>22</v>
      </c>
      <c r="C59" s="7">
        <v>4.34</v>
      </c>
      <c r="D59" s="7">
        <v>0</v>
      </c>
      <c r="E59" s="7">
        <v>0</v>
      </c>
      <c r="F59" s="7">
        <v>0</v>
      </c>
      <c r="G59" s="7">
        <v>1</v>
      </c>
      <c r="H59" s="7">
        <v>3.85</v>
      </c>
      <c r="I59" s="7">
        <v>-4.3</v>
      </c>
      <c r="J59" s="7">
        <v>4.78</v>
      </c>
    </row>
    <row r="60" spans="1:10">
      <c r="A60" s="7">
        <v>59</v>
      </c>
      <c r="B60" s="7" t="s">
        <v>23</v>
      </c>
      <c r="C60" s="7">
        <v>1.45</v>
      </c>
      <c r="D60" s="7">
        <v>0</v>
      </c>
      <c r="E60" s="7">
        <v>0</v>
      </c>
      <c r="F60" s="7">
        <v>0</v>
      </c>
      <c r="G60" s="7">
        <v>1</v>
      </c>
      <c r="H60" s="7">
        <v>2.5299999999999998</v>
      </c>
      <c r="I60" s="7">
        <v>-4.71</v>
      </c>
      <c r="J60" s="7">
        <v>-2.35</v>
      </c>
    </row>
    <row r="61" spans="1:10">
      <c r="A61" s="7">
        <v>60</v>
      </c>
      <c r="B61" s="7" t="s">
        <v>24</v>
      </c>
      <c r="C61" s="7">
        <v>7.33</v>
      </c>
      <c r="D61" s="7">
        <v>0</v>
      </c>
      <c r="E61" s="7">
        <v>0</v>
      </c>
      <c r="F61" s="7">
        <v>0</v>
      </c>
      <c r="G61" s="7">
        <v>1</v>
      </c>
      <c r="H61" s="7">
        <v>3.59</v>
      </c>
      <c r="I61" s="7">
        <v>20.309999999999999</v>
      </c>
      <c r="J61" s="7">
        <v>20.75</v>
      </c>
    </row>
    <row r="62" spans="1:10">
      <c r="A62" s="7">
        <v>61</v>
      </c>
      <c r="B62" s="7" t="s">
        <v>25</v>
      </c>
      <c r="C62" s="7">
        <v>3.86</v>
      </c>
      <c r="D62" s="7">
        <v>0</v>
      </c>
      <c r="E62" s="7">
        <v>0</v>
      </c>
      <c r="F62" s="7">
        <v>0</v>
      </c>
      <c r="G62" s="7">
        <v>1</v>
      </c>
      <c r="H62" s="7">
        <v>5.55</v>
      </c>
      <c r="I62" s="7">
        <v>-0.78</v>
      </c>
      <c r="J62" s="7">
        <v>-0.94</v>
      </c>
    </row>
    <row r="63" spans="1:10">
      <c r="A63" s="7">
        <v>62</v>
      </c>
      <c r="B63" s="7" t="s">
        <v>26</v>
      </c>
      <c r="C63" s="7">
        <v>6.9</v>
      </c>
      <c r="D63" s="7">
        <v>0</v>
      </c>
      <c r="E63" s="7">
        <v>0</v>
      </c>
      <c r="F63" s="7">
        <v>0</v>
      </c>
      <c r="G63" s="7">
        <v>1</v>
      </c>
      <c r="H63" s="7">
        <v>6.8</v>
      </c>
      <c r="I63" s="7">
        <v>4.51</v>
      </c>
      <c r="J63" s="7">
        <v>6.75</v>
      </c>
    </row>
    <row r="64" spans="1:10">
      <c r="A64" s="7">
        <v>63</v>
      </c>
      <c r="B64" s="7" t="s">
        <v>27</v>
      </c>
      <c r="C64" s="7">
        <v>6.75</v>
      </c>
      <c r="D64" s="7">
        <v>0</v>
      </c>
      <c r="E64" s="7">
        <v>0</v>
      </c>
      <c r="F64" s="7">
        <v>0</v>
      </c>
      <c r="G64" s="7">
        <v>1</v>
      </c>
      <c r="H64" s="7">
        <v>5.82</v>
      </c>
      <c r="I64" s="7">
        <v>1.97</v>
      </c>
      <c r="J64" s="7">
        <v>7.01</v>
      </c>
    </row>
    <row r="65" spans="1:10">
      <c r="A65" s="7">
        <v>64</v>
      </c>
      <c r="B65" s="7" t="s">
        <v>28</v>
      </c>
      <c r="C65" s="7">
        <v>6.35</v>
      </c>
      <c r="D65" s="7">
        <v>0</v>
      </c>
      <c r="E65" s="7">
        <v>0</v>
      </c>
      <c r="F65" s="7">
        <v>0</v>
      </c>
      <c r="G65" s="7">
        <v>1</v>
      </c>
      <c r="H65" s="7">
        <v>5.78</v>
      </c>
      <c r="I65" s="7">
        <v>12.14</v>
      </c>
      <c r="J65" s="7">
        <v>9.9</v>
      </c>
    </row>
    <row r="66" spans="1:10">
      <c r="A66" s="7">
        <v>65</v>
      </c>
      <c r="B66" s="7" t="s">
        <v>29</v>
      </c>
      <c r="C66" s="7">
        <v>6.35</v>
      </c>
      <c r="D66" s="7">
        <v>0</v>
      </c>
      <c r="E66" s="7">
        <v>0</v>
      </c>
      <c r="F66" s="7">
        <v>0</v>
      </c>
      <c r="G66" s="7">
        <v>1</v>
      </c>
      <c r="H66" s="7">
        <v>6.44</v>
      </c>
      <c r="I66" s="7">
        <v>9.9700000000000006</v>
      </c>
      <c r="J66" s="7">
        <v>15.01</v>
      </c>
    </row>
    <row r="67" spans="1:10">
      <c r="A67" s="7">
        <v>66</v>
      </c>
      <c r="B67" s="7" t="s">
        <v>30</v>
      </c>
      <c r="C67" s="7">
        <v>7.15</v>
      </c>
      <c r="D67" s="7">
        <v>0</v>
      </c>
      <c r="E67" s="7">
        <v>0</v>
      </c>
      <c r="F67" s="7">
        <v>0</v>
      </c>
      <c r="G67" s="7">
        <v>1</v>
      </c>
      <c r="H67" s="7">
        <v>7.15</v>
      </c>
      <c r="I67" s="7">
        <v>9.2100000000000009</v>
      </c>
      <c r="J67" s="7">
        <v>18.809999999999999</v>
      </c>
    </row>
    <row r="68" spans="1:10">
      <c r="A68" s="7">
        <v>67</v>
      </c>
      <c r="B68" s="7" t="s">
        <v>31</v>
      </c>
      <c r="C68" s="7">
        <v>6.93</v>
      </c>
      <c r="D68" s="7">
        <v>0</v>
      </c>
      <c r="E68" s="7">
        <v>0</v>
      </c>
      <c r="F68" s="7">
        <v>0</v>
      </c>
      <c r="G68" s="7">
        <v>1</v>
      </c>
      <c r="H68" s="7">
        <v>5.96</v>
      </c>
      <c r="I68" s="7">
        <v>17.399999999999999</v>
      </c>
      <c r="J68" s="7">
        <v>15.15</v>
      </c>
    </row>
    <row r="69" spans="1:10">
      <c r="A69" s="7">
        <v>68</v>
      </c>
      <c r="B69" s="7" t="s">
        <v>32</v>
      </c>
      <c r="C69" s="7">
        <v>6.34</v>
      </c>
      <c r="D69" s="7">
        <v>0</v>
      </c>
      <c r="E69" s="7">
        <v>0</v>
      </c>
      <c r="F69" s="7">
        <v>0</v>
      </c>
      <c r="G69" s="7">
        <v>1</v>
      </c>
      <c r="H69" s="7">
        <v>5.77</v>
      </c>
      <c r="I69" s="7">
        <v>11.82</v>
      </c>
      <c r="J69" s="7">
        <v>14.64</v>
      </c>
    </row>
    <row r="70" spans="1:10">
      <c r="A70" s="7">
        <v>69</v>
      </c>
      <c r="B70" s="7" t="s">
        <v>33</v>
      </c>
      <c r="C70" s="7">
        <v>6.12</v>
      </c>
      <c r="D70" s="7">
        <v>0</v>
      </c>
      <c r="E70" s="7">
        <v>0</v>
      </c>
      <c r="F70" s="7">
        <v>0</v>
      </c>
      <c r="G70" s="7">
        <v>1</v>
      </c>
      <c r="H70" s="7">
        <v>5.87</v>
      </c>
      <c r="I70" s="7">
        <v>2.64</v>
      </c>
      <c r="J70" s="7">
        <v>2.33</v>
      </c>
    </row>
    <row r="71" spans="1:10">
      <c r="A71" s="7">
        <v>70</v>
      </c>
      <c r="B71" s="7" t="s">
        <v>34</v>
      </c>
      <c r="C71" s="7">
        <v>-9.52</v>
      </c>
      <c r="D71" s="7">
        <v>0</v>
      </c>
      <c r="E71" s="7">
        <v>0</v>
      </c>
      <c r="F71" s="7">
        <v>0</v>
      </c>
      <c r="G71" s="7">
        <v>1</v>
      </c>
      <c r="H71" s="7">
        <v>-7.96</v>
      </c>
      <c r="I71" s="7">
        <v>-16.14</v>
      </c>
      <c r="J71" s="7">
        <v>-21.55</v>
      </c>
    </row>
    <row r="72" spans="1:10">
      <c r="A72" s="7">
        <v>71</v>
      </c>
      <c r="B72" s="7" t="s">
        <v>35</v>
      </c>
      <c r="C72" s="7">
        <v>5.71</v>
      </c>
      <c r="D72" s="7">
        <v>0</v>
      </c>
      <c r="E72" s="7">
        <v>0</v>
      </c>
      <c r="F72" s="7">
        <v>0</v>
      </c>
      <c r="G72" s="7">
        <v>1</v>
      </c>
      <c r="H72" s="7">
        <v>4.21</v>
      </c>
      <c r="I72" s="7">
        <v>8</v>
      </c>
      <c r="J72" s="7">
        <v>12.82</v>
      </c>
    </row>
    <row r="73" spans="1:10">
      <c r="A73" s="7">
        <v>72</v>
      </c>
      <c r="B73" s="7" t="s">
        <v>36</v>
      </c>
      <c r="C73" s="7">
        <v>7.57</v>
      </c>
      <c r="D73" s="7">
        <v>0</v>
      </c>
      <c r="E73" s="7">
        <v>0</v>
      </c>
      <c r="F73" s="7">
        <v>0</v>
      </c>
      <c r="G73" s="7">
        <v>1</v>
      </c>
      <c r="H73" s="7">
        <v>8.2899999999999991</v>
      </c>
      <c r="I73" s="7">
        <v>10.9</v>
      </c>
      <c r="J73" s="7">
        <v>13.94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ACA88-8A4E-4243-881C-59CA1C296024}">
  <dimension ref="A1:E201"/>
  <sheetViews>
    <sheetView workbookViewId="0">
      <selection activeCell="P28" sqref="P28"/>
    </sheetView>
  </sheetViews>
  <sheetFormatPr defaultRowHeight="15"/>
  <cols>
    <col min="4" max="4" width="10.5703125" customWidth="1"/>
  </cols>
  <sheetData>
    <row r="1" spans="1:5">
      <c r="A1" s="5" t="s">
        <v>68</v>
      </c>
      <c r="B1" s="5" t="s">
        <v>69</v>
      </c>
      <c r="C1" s="5" t="s">
        <v>67</v>
      </c>
      <c r="D1" s="5" t="s">
        <v>70</v>
      </c>
      <c r="E1" s="5" t="s">
        <v>71</v>
      </c>
    </row>
    <row r="2" spans="1:5">
      <c r="A2" s="5">
        <v>19</v>
      </c>
      <c r="B2" s="5">
        <v>3</v>
      </c>
      <c r="C2" s="5">
        <v>750</v>
      </c>
      <c r="D2" s="5">
        <v>0</v>
      </c>
      <c r="E2" s="5">
        <v>0</v>
      </c>
    </row>
    <row r="3" spans="1:5">
      <c r="A3" s="5">
        <v>19</v>
      </c>
      <c r="B3" s="5">
        <v>4</v>
      </c>
      <c r="C3" s="5">
        <v>6900</v>
      </c>
      <c r="D3" s="5">
        <v>0</v>
      </c>
      <c r="E3" s="5">
        <v>0</v>
      </c>
    </row>
    <row r="4" spans="1:5">
      <c r="A4" s="5">
        <v>20</v>
      </c>
      <c r="B4" s="5">
        <v>4</v>
      </c>
      <c r="C4" s="5">
        <v>2300</v>
      </c>
      <c r="D4" s="5">
        <v>0</v>
      </c>
      <c r="E4" s="5">
        <v>0</v>
      </c>
    </row>
    <row r="5" spans="1:5">
      <c r="A5" s="5">
        <v>20</v>
      </c>
      <c r="B5" s="5">
        <v>4</v>
      </c>
      <c r="C5" s="5">
        <v>7000</v>
      </c>
      <c r="D5" s="5">
        <v>0</v>
      </c>
      <c r="E5" s="5">
        <v>0</v>
      </c>
    </row>
    <row r="6" spans="1:5">
      <c r="A6" s="5">
        <v>20</v>
      </c>
      <c r="B6" s="5">
        <v>4</v>
      </c>
      <c r="C6" s="5">
        <v>7800</v>
      </c>
      <c r="D6" s="5">
        <v>1</v>
      </c>
      <c r="E6" s="5">
        <v>1</v>
      </c>
    </row>
    <row r="7" spans="1:5">
      <c r="A7" s="5">
        <v>21</v>
      </c>
      <c r="B7" s="5">
        <v>4</v>
      </c>
      <c r="C7" s="5">
        <v>2800</v>
      </c>
      <c r="D7" s="5">
        <v>0</v>
      </c>
      <c r="E7" s="5">
        <v>1</v>
      </c>
    </row>
    <row r="8" spans="1:5">
      <c r="A8" s="5">
        <v>21</v>
      </c>
      <c r="B8" s="5">
        <v>4</v>
      </c>
      <c r="C8" s="5">
        <v>8000</v>
      </c>
      <c r="D8" s="5">
        <v>1</v>
      </c>
      <c r="E8" s="5">
        <v>1</v>
      </c>
    </row>
    <row r="9" spans="1:5">
      <c r="A9" s="5">
        <v>22</v>
      </c>
      <c r="B9" s="5">
        <v>5</v>
      </c>
      <c r="C9" s="5">
        <v>14900</v>
      </c>
      <c r="D9" s="5">
        <v>1</v>
      </c>
      <c r="E9" s="5">
        <v>1</v>
      </c>
    </row>
    <row r="10" spans="1:5">
      <c r="A10" s="5">
        <v>22</v>
      </c>
      <c r="B10" s="5">
        <v>4</v>
      </c>
      <c r="C10" s="5">
        <v>4000</v>
      </c>
      <c r="D10" s="5">
        <v>0</v>
      </c>
      <c r="E10" s="5">
        <v>0</v>
      </c>
    </row>
    <row r="11" spans="1:5">
      <c r="A11" s="5">
        <v>22</v>
      </c>
      <c r="B11" s="5">
        <v>4</v>
      </c>
      <c r="C11" s="5">
        <v>4000</v>
      </c>
      <c r="D11" s="5">
        <v>0</v>
      </c>
      <c r="E11" s="5">
        <v>0</v>
      </c>
    </row>
    <row r="12" spans="1:5">
      <c r="A12" s="5">
        <v>22</v>
      </c>
      <c r="B12" s="5">
        <v>3</v>
      </c>
      <c r="C12" s="5">
        <v>8000</v>
      </c>
      <c r="D12" s="5">
        <v>0</v>
      </c>
      <c r="E12" s="5">
        <v>1</v>
      </c>
    </row>
    <row r="13" spans="1:5">
      <c r="A13" s="5">
        <v>23</v>
      </c>
      <c r="B13" s="5">
        <v>4</v>
      </c>
      <c r="C13" s="5">
        <v>4500</v>
      </c>
      <c r="D13" s="5">
        <v>0</v>
      </c>
      <c r="E13" s="5">
        <v>0</v>
      </c>
    </row>
    <row r="14" spans="1:5">
      <c r="A14" s="5">
        <v>23</v>
      </c>
      <c r="B14" s="5">
        <v>5</v>
      </c>
      <c r="C14" s="5">
        <v>5000</v>
      </c>
      <c r="D14" s="5">
        <v>1</v>
      </c>
      <c r="E14" s="5">
        <v>1</v>
      </c>
    </row>
    <row r="15" spans="1:5">
      <c r="A15" s="5">
        <v>23</v>
      </c>
      <c r="B15" s="5">
        <v>4</v>
      </c>
      <c r="C15" s="5">
        <v>4800</v>
      </c>
      <c r="D15" s="5">
        <v>1</v>
      </c>
      <c r="E15" s="5">
        <v>1</v>
      </c>
    </row>
    <row r="16" spans="1:5">
      <c r="A16" s="5">
        <v>25</v>
      </c>
      <c r="B16" s="5">
        <v>4</v>
      </c>
      <c r="C16" s="5">
        <v>9000</v>
      </c>
      <c r="D16" s="5">
        <v>0</v>
      </c>
      <c r="E16" s="5">
        <v>1</v>
      </c>
    </row>
    <row r="17" spans="1:5">
      <c r="A17" s="5">
        <v>25</v>
      </c>
      <c r="B17" s="5">
        <v>5</v>
      </c>
      <c r="C17" s="5">
        <v>8900</v>
      </c>
      <c r="D17" s="5">
        <v>0</v>
      </c>
      <c r="E17" s="5">
        <v>0</v>
      </c>
    </row>
    <row r="18" spans="1:5">
      <c r="A18" s="5">
        <v>25</v>
      </c>
      <c r="B18" s="5">
        <v>4</v>
      </c>
      <c r="C18" s="5">
        <v>8800</v>
      </c>
      <c r="D18" s="5">
        <v>1</v>
      </c>
      <c r="E18" s="5">
        <v>1</v>
      </c>
    </row>
    <row r="19" spans="1:5">
      <c r="A19" s="5">
        <v>25</v>
      </c>
      <c r="B19" s="5">
        <v>5</v>
      </c>
      <c r="C19" s="5">
        <v>6400</v>
      </c>
      <c r="D19" s="5">
        <v>1</v>
      </c>
      <c r="E19" s="5">
        <v>0</v>
      </c>
    </row>
    <row r="20" spans="1:5">
      <c r="A20" s="5">
        <v>26</v>
      </c>
      <c r="B20" s="5">
        <v>4</v>
      </c>
      <c r="C20" s="5">
        <v>8500</v>
      </c>
      <c r="D20" s="5">
        <v>1</v>
      </c>
      <c r="E20" s="5">
        <v>1</v>
      </c>
    </row>
    <row r="21" spans="1:5">
      <c r="A21" s="5">
        <v>29</v>
      </c>
      <c r="B21" s="5">
        <v>4</v>
      </c>
      <c r="C21" s="5">
        <v>7800</v>
      </c>
      <c r="D21" s="5">
        <v>1</v>
      </c>
      <c r="E21" s="5">
        <v>1</v>
      </c>
    </row>
    <row r="22" spans="1:5">
      <c r="A22" s="5">
        <v>30</v>
      </c>
      <c r="B22" s="5">
        <v>5</v>
      </c>
      <c r="C22" s="5">
        <v>7600</v>
      </c>
      <c r="D22" s="5">
        <v>1</v>
      </c>
      <c r="E22" s="5">
        <v>1</v>
      </c>
    </row>
    <row r="23" spans="1:5">
      <c r="A23" s="5">
        <v>30</v>
      </c>
      <c r="B23" s="5">
        <v>4</v>
      </c>
      <c r="C23" s="5">
        <v>8000</v>
      </c>
      <c r="D23" s="5">
        <v>1</v>
      </c>
      <c r="E23" s="5">
        <v>1</v>
      </c>
    </row>
    <row r="24" spans="1:5">
      <c r="A24" s="5">
        <v>31</v>
      </c>
      <c r="B24" s="5">
        <v>5</v>
      </c>
      <c r="C24" s="5">
        <v>8500</v>
      </c>
      <c r="D24" s="5">
        <v>0</v>
      </c>
      <c r="E24" s="5">
        <v>1</v>
      </c>
    </row>
    <row r="25" spans="1:5">
      <c r="A25" s="5">
        <v>31</v>
      </c>
      <c r="B25" s="5">
        <v>6</v>
      </c>
      <c r="C25" s="5">
        <v>4500</v>
      </c>
      <c r="D25" s="5">
        <v>1</v>
      </c>
      <c r="E25" s="5">
        <v>0</v>
      </c>
    </row>
    <row r="26" spans="1:5">
      <c r="A26" s="5">
        <v>32</v>
      </c>
      <c r="B26" s="5">
        <v>6</v>
      </c>
      <c r="C26" s="5">
        <v>5750</v>
      </c>
      <c r="D26" s="5">
        <v>1</v>
      </c>
      <c r="E26" s="5">
        <v>0</v>
      </c>
    </row>
    <row r="27" spans="1:5">
      <c r="A27" s="5">
        <v>32</v>
      </c>
      <c r="B27" s="5">
        <v>6</v>
      </c>
      <c r="C27" s="5">
        <v>30000</v>
      </c>
      <c r="D27" s="5">
        <v>1</v>
      </c>
      <c r="E27" s="5">
        <v>1</v>
      </c>
    </row>
    <row r="28" spans="1:5">
      <c r="A28" s="5">
        <v>32</v>
      </c>
      <c r="B28" s="5">
        <v>5</v>
      </c>
      <c r="C28" s="5">
        <v>30000</v>
      </c>
      <c r="D28" s="5">
        <v>1</v>
      </c>
      <c r="E28" s="5">
        <v>1</v>
      </c>
    </row>
    <row r="29" spans="1:5">
      <c r="A29" s="5">
        <v>32</v>
      </c>
      <c r="B29" s="5">
        <v>5</v>
      </c>
      <c r="C29" s="5">
        <v>4900</v>
      </c>
      <c r="D29" s="5">
        <v>1</v>
      </c>
      <c r="E29" s="5">
        <v>0</v>
      </c>
    </row>
    <row r="30" spans="1:5">
      <c r="A30" s="5">
        <v>33</v>
      </c>
      <c r="B30" s="5">
        <v>6</v>
      </c>
      <c r="C30" s="5">
        <v>7000</v>
      </c>
      <c r="D30" s="5">
        <v>1</v>
      </c>
      <c r="E30" s="5">
        <v>0</v>
      </c>
    </row>
    <row r="31" spans="1:5">
      <c r="A31" s="5">
        <v>33</v>
      </c>
      <c r="B31" s="5">
        <v>5</v>
      </c>
      <c r="C31" s="5">
        <v>7000</v>
      </c>
      <c r="D31" s="5">
        <v>1</v>
      </c>
      <c r="E31" s="5">
        <v>1</v>
      </c>
    </row>
    <row r="32" spans="1:5">
      <c r="A32" s="5">
        <v>33</v>
      </c>
      <c r="B32" s="5">
        <v>5</v>
      </c>
      <c r="C32" s="5">
        <v>7200</v>
      </c>
      <c r="D32" s="5">
        <v>1</v>
      </c>
      <c r="E32" s="5">
        <v>1</v>
      </c>
    </row>
    <row r="33" spans="1:5">
      <c r="A33" s="5">
        <v>33</v>
      </c>
      <c r="B33" s="5">
        <v>3</v>
      </c>
      <c r="C33" s="5">
        <v>6000</v>
      </c>
      <c r="D33" s="5">
        <v>1</v>
      </c>
      <c r="E33" s="5">
        <v>1</v>
      </c>
    </row>
    <row r="34" spans="1:5">
      <c r="A34" s="5">
        <v>33</v>
      </c>
      <c r="B34" s="5">
        <v>5</v>
      </c>
      <c r="C34" s="5">
        <v>5000</v>
      </c>
      <c r="D34" s="5">
        <v>1</v>
      </c>
      <c r="E34" s="5">
        <v>1</v>
      </c>
    </row>
    <row r="35" spans="1:5">
      <c r="A35" s="5">
        <v>33</v>
      </c>
      <c r="B35" s="5">
        <v>5</v>
      </c>
      <c r="C35" s="5">
        <v>6000</v>
      </c>
      <c r="D35" s="5">
        <v>1</v>
      </c>
      <c r="E35" s="5">
        <v>1</v>
      </c>
    </row>
    <row r="36" spans="1:5">
      <c r="A36" s="5">
        <v>34</v>
      </c>
      <c r="B36" s="5">
        <v>4</v>
      </c>
      <c r="C36" s="5">
        <v>5000</v>
      </c>
      <c r="D36" s="5">
        <v>0</v>
      </c>
      <c r="E36" s="5">
        <v>0</v>
      </c>
    </row>
    <row r="37" spans="1:5">
      <c r="A37" s="5">
        <v>34</v>
      </c>
      <c r="B37" s="5">
        <v>4</v>
      </c>
      <c r="C37" s="5">
        <v>4900</v>
      </c>
      <c r="D37" s="5">
        <v>0</v>
      </c>
      <c r="E37" s="5">
        <v>0</v>
      </c>
    </row>
    <row r="38" spans="1:5">
      <c r="A38" s="5">
        <v>34</v>
      </c>
      <c r="B38" s="5">
        <v>6</v>
      </c>
      <c r="C38" s="5">
        <v>4200</v>
      </c>
      <c r="D38" s="5">
        <v>1</v>
      </c>
      <c r="E38" s="5">
        <v>0</v>
      </c>
    </row>
    <row r="39" spans="1:5">
      <c r="A39" s="5">
        <v>34</v>
      </c>
      <c r="B39" s="5">
        <v>4</v>
      </c>
      <c r="C39" s="5">
        <v>6000</v>
      </c>
      <c r="D39" s="5">
        <v>0</v>
      </c>
      <c r="E39" s="5">
        <v>1</v>
      </c>
    </row>
    <row r="40" spans="1:5">
      <c r="A40" s="5">
        <v>34</v>
      </c>
      <c r="B40" s="5">
        <v>4</v>
      </c>
      <c r="C40" s="5">
        <v>4500</v>
      </c>
      <c r="D40" s="5">
        <v>0</v>
      </c>
      <c r="E40" s="5">
        <v>1</v>
      </c>
    </row>
    <row r="41" spans="1:5">
      <c r="A41" s="5">
        <v>34</v>
      </c>
      <c r="B41" s="5">
        <v>5</v>
      </c>
      <c r="C41" s="5">
        <v>7000</v>
      </c>
      <c r="D41" s="5">
        <v>0</v>
      </c>
      <c r="E41" s="5">
        <v>1</v>
      </c>
    </row>
    <row r="42" spans="1:5">
      <c r="A42" s="5">
        <v>34</v>
      </c>
      <c r="B42" s="5">
        <v>6</v>
      </c>
      <c r="C42" s="5">
        <v>6000</v>
      </c>
      <c r="D42" s="5">
        <v>0</v>
      </c>
      <c r="E42" s="5">
        <v>0</v>
      </c>
    </row>
    <row r="43" spans="1:5">
      <c r="A43" s="5">
        <v>35</v>
      </c>
      <c r="B43" s="5">
        <v>5</v>
      </c>
      <c r="C43" s="5">
        <v>7000</v>
      </c>
      <c r="D43" s="5">
        <v>1</v>
      </c>
      <c r="E43" s="5">
        <v>0</v>
      </c>
    </row>
    <row r="44" spans="1:5">
      <c r="A44" s="5">
        <v>35</v>
      </c>
      <c r="B44" s="5">
        <v>5</v>
      </c>
      <c r="C44" s="5">
        <v>6900</v>
      </c>
      <c r="D44" s="5">
        <v>1</v>
      </c>
      <c r="E44" s="5">
        <v>0</v>
      </c>
    </row>
    <row r="45" spans="1:5">
      <c r="A45" s="5">
        <v>35</v>
      </c>
      <c r="B45" s="5">
        <v>4</v>
      </c>
      <c r="C45" s="5">
        <v>5800</v>
      </c>
      <c r="D45" s="5">
        <v>1</v>
      </c>
      <c r="E45" s="5">
        <v>1</v>
      </c>
    </row>
    <row r="46" spans="1:5">
      <c r="A46" s="5">
        <v>36</v>
      </c>
      <c r="B46" s="5">
        <v>5</v>
      </c>
      <c r="C46" s="5">
        <v>6000</v>
      </c>
      <c r="D46" s="5">
        <v>0</v>
      </c>
      <c r="E46" s="5">
        <v>1</v>
      </c>
    </row>
    <row r="47" spans="1:5">
      <c r="A47" s="5">
        <v>36</v>
      </c>
      <c r="B47" s="5">
        <v>5</v>
      </c>
      <c r="C47" s="5">
        <v>8000</v>
      </c>
      <c r="D47" s="5">
        <v>1</v>
      </c>
      <c r="E47" s="5">
        <v>1</v>
      </c>
    </row>
    <row r="48" spans="1:5">
      <c r="A48" s="5">
        <v>36</v>
      </c>
      <c r="B48" s="5">
        <v>5</v>
      </c>
      <c r="C48" s="5">
        <v>7900</v>
      </c>
      <c r="D48" s="5">
        <v>1</v>
      </c>
      <c r="E48" s="5">
        <v>1</v>
      </c>
    </row>
    <row r="49" spans="1:5">
      <c r="A49" s="5">
        <v>36</v>
      </c>
      <c r="B49" s="5">
        <v>3</v>
      </c>
      <c r="C49" s="5">
        <v>5000</v>
      </c>
      <c r="D49" s="5">
        <v>0</v>
      </c>
      <c r="E49" s="5">
        <v>0</v>
      </c>
    </row>
    <row r="50" spans="1:5">
      <c r="A50" s="5">
        <v>37</v>
      </c>
      <c r="B50" s="5">
        <v>6</v>
      </c>
      <c r="C50" s="5">
        <v>7900</v>
      </c>
      <c r="D50" s="5">
        <v>1</v>
      </c>
      <c r="E50" s="5">
        <v>0</v>
      </c>
    </row>
    <row r="51" spans="1:5">
      <c r="A51" s="5">
        <v>37</v>
      </c>
      <c r="B51" s="5">
        <v>5</v>
      </c>
      <c r="C51" s="5">
        <v>3600</v>
      </c>
      <c r="D51" s="5">
        <v>1</v>
      </c>
      <c r="E51" s="5">
        <v>0</v>
      </c>
    </row>
    <row r="52" spans="1:5">
      <c r="A52" s="5">
        <v>37</v>
      </c>
      <c r="B52" s="5">
        <v>4</v>
      </c>
      <c r="C52" s="5">
        <v>7000</v>
      </c>
      <c r="D52" s="5">
        <v>1</v>
      </c>
      <c r="E52" s="5">
        <v>0</v>
      </c>
    </row>
    <row r="53" spans="1:5">
      <c r="A53" s="5">
        <v>37</v>
      </c>
      <c r="B53" s="5">
        <v>5</v>
      </c>
      <c r="C53" s="5">
        <v>7000</v>
      </c>
      <c r="D53" s="5">
        <v>1</v>
      </c>
      <c r="E53" s="5">
        <v>1</v>
      </c>
    </row>
    <row r="54" spans="1:5">
      <c r="A54" s="5">
        <v>37</v>
      </c>
      <c r="B54" s="5">
        <v>3</v>
      </c>
      <c r="C54" s="5">
        <v>5000</v>
      </c>
      <c r="D54" s="5">
        <v>0</v>
      </c>
      <c r="E54" s="5">
        <v>0</v>
      </c>
    </row>
    <row r="55" spans="1:5">
      <c r="A55" s="5">
        <v>38</v>
      </c>
      <c r="B55" s="5">
        <v>4</v>
      </c>
      <c r="C55" s="5">
        <v>7500</v>
      </c>
      <c r="D55" s="5">
        <v>1</v>
      </c>
      <c r="E55" s="5">
        <v>1</v>
      </c>
    </row>
    <row r="56" spans="1:5">
      <c r="A56" s="5">
        <v>38</v>
      </c>
      <c r="B56" s="5">
        <v>4</v>
      </c>
      <c r="C56" s="5">
        <v>5000</v>
      </c>
      <c r="D56" s="5">
        <v>0</v>
      </c>
      <c r="E56" s="5">
        <v>0</v>
      </c>
    </row>
    <row r="57" spans="1:5">
      <c r="A57" s="5">
        <v>38</v>
      </c>
      <c r="B57" s="5">
        <v>4</v>
      </c>
      <c r="C57" s="5">
        <v>6000</v>
      </c>
      <c r="D57" s="5">
        <v>1</v>
      </c>
      <c r="E57" s="5">
        <v>0</v>
      </c>
    </row>
    <row r="58" spans="1:5">
      <c r="A58" s="5">
        <v>38</v>
      </c>
      <c r="B58" s="5">
        <v>6</v>
      </c>
      <c r="C58" s="5">
        <v>8750</v>
      </c>
      <c r="D58" s="5">
        <v>1</v>
      </c>
      <c r="E58" s="5">
        <v>0</v>
      </c>
    </row>
    <row r="59" spans="1:5">
      <c r="A59" s="5">
        <v>38</v>
      </c>
      <c r="B59" s="5">
        <v>4</v>
      </c>
      <c r="C59" s="5">
        <v>6000</v>
      </c>
      <c r="D59" s="5">
        <v>0</v>
      </c>
      <c r="E59" s="5">
        <v>0</v>
      </c>
    </row>
    <row r="60" spans="1:5">
      <c r="A60" s="5">
        <v>39</v>
      </c>
      <c r="B60" s="5">
        <v>5</v>
      </c>
      <c r="C60" s="5">
        <v>13000</v>
      </c>
      <c r="D60" s="5">
        <v>1</v>
      </c>
      <c r="E60" s="5">
        <v>1</v>
      </c>
    </row>
    <row r="61" spans="1:5">
      <c r="A61" s="5">
        <v>39</v>
      </c>
      <c r="B61" s="5">
        <v>5</v>
      </c>
      <c r="C61" s="5">
        <v>6750</v>
      </c>
      <c r="D61" s="5">
        <v>1</v>
      </c>
      <c r="E61" s="5">
        <v>0</v>
      </c>
    </row>
    <row r="62" spans="1:5">
      <c r="A62" s="5">
        <v>39</v>
      </c>
      <c r="B62" s="5">
        <v>6</v>
      </c>
      <c r="C62" s="5">
        <v>8000</v>
      </c>
      <c r="D62" s="5">
        <v>1</v>
      </c>
      <c r="E62" s="5">
        <v>1</v>
      </c>
    </row>
    <row r="63" spans="1:5">
      <c r="A63" s="5">
        <v>39</v>
      </c>
      <c r="B63" s="5">
        <v>6</v>
      </c>
      <c r="C63" s="5">
        <v>9750</v>
      </c>
      <c r="D63" s="5">
        <v>1</v>
      </c>
      <c r="E63" s="5">
        <v>1</v>
      </c>
    </row>
    <row r="64" spans="1:5">
      <c r="A64" s="5">
        <v>39</v>
      </c>
      <c r="B64" s="5">
        <v>5</v>
      </c>
      <c r="C64" s="5">
        <v>5000</v>
      </c>
      <c r="D64" s="5">
        <v>0</v>
      </c>
      <c r="E64" s="5">
        <v>1</v>
      </c>
    </row>
    <row r="65" spans="1:5">
      <c r="A65" s="5">
        <v>39</v>
      </c>
      <c r="B65" s="5">
        <v>5</v>
      </c>
      <c r="C65" s="5">
        <v>5900</v>
      </c>
      <c r="D65" s="5">
        <v>1</v>
      </c>
      <c r="E65" s="5">
        <v>0</v>
      </c>
    </row>
    <row r="66" spans="1:5">
      <c r="A66" s="5">
        <v>39</v>
      </c>
      <c r="B66" s="5">
        <v>6</v>
      </c>
      <c r="C66" s="5">
        <v>6000</v>
      </c>
      <c r="D66" s="5">
        <v>0</v>
      </c>
      <c r="E66" s="5">
        <v>0</v>
      </c>
    </row>
    <row r="67" spans="1:5">
      <c r="A67" s="5">
        <v>39</v>
      </c>
      <c r="B67" s="5">
        <v>4</v>
      </c>
      <c r="C67" s="5">
        <v>6000</v>
      </c>
      <c r="D67" s="5">
        <v>1</v>
      </c>
      <c r="E67" s="5">
        <v>1</v>
      </c>
    </row>
    <row r="68" spans="1:5">
      <c r="A68" s="5">
        <v>39</v>
      </c>
      <c r="B68" s="5">
        <v>2</v>
      </c>
      <c r="C68" s="5">
        <v>6500</v>
      </c>
      <c r="D68" s="5">
        <v>0</v>
      </c>
      <c r="E68" s="5">
        <v>0</v>
      </c>
    </row>
    <row r="69" spans="1:5">
      <c r="A69" s="5">
        <v>40</v>
      </c>
      <c r="B69" s="5">
        <v>4</v>
      </c>
      <c r="C69" s="5">
        <v>8000</v>
      </c>
      <c r="D69" s="5">
        <v>1</v>
      </c>
      <c r="E69" s="5">
        <v>0</v>
      </c>
    </row>
    <row r="70" spans="1:5">
      <c r="A70" s="5">
        <v>40</v>
      </c>
      <c r="B70" s="5">
        <v>4</v>
      </c>
      <c r="C70" s="5">
        <v>8000</v>
      </c>
      <c r="D70" s="5">
        <v>1</v>
      </c>
      <c r="E70" s="5">
        <v>0</v>
      </c>
    </row>
    <row r="71" spans="1:5">
      <c r="A71" s="5">
        <v>40</v>
      </c>
      <c r="B71" s="5">
        <v>6</v>
      </c>
      <c r="C71" s="5">
        <v>5750</v>
      </c>
      <c r="D71" s="5">
        <v>1</v>
      </c>
      <c r="E71" s="5">
        <v>0</v>
      </c>
    </row>
    <row r="72" spans="1:5">
      <c r="A72" s="5">
        <v>40</v>
      </c>
      <c r="B72" s="5">
        <v>5</v>
      </c>
      <c r="C72" s="5">
        <v>14900</v>
      </c>
      <c r="D72" s="5">
        <v>0</v>
      </c>
      <c r="E72" s="5">
        <v>1</v>
      </c>
    </row>
    <row r="73" spans="1:5">
      <c r="A73" s="5">
        <v>40</v>
      </c>
      <c r="B73" s="5">
        <v>5</v>
      </c>
      <c r="C73" s="5">
        <v>15000</v>
      </c>
      <c r="D73" s="5">
        <v>1</v>
      </c>
      <c r="E73" s="5">
        <v>1</v>
      </c>
    </row>
    <row r="74" spans="1:5">
      <c r="A74" s="5">
        <v>41</v>
      </c>
      <c r="B74" s="5">
        <v>6</v>
      </c>
      <c r="C74" s="5">
        <v>8000</v>
      </c>
      <c r="D74" s="5">
        <v>1</v>
      </c>
      <c r="E74" s="5">
        <v>0</v>
      </c>
    </row>
    <row r="75" spans="1:5">
      <c r="A75" s="5">
        <v>41</v>
      </c>
      <c r="B75" s="5">
        <v>6</v>
      </c>
      <c r="C75" s="5">
        <v>11750</v>
      </c>
      <c r="D75" s="5">
        <v>1</v>
      </c>
      <c r="E75" s="5">
        <v>0</v>
      </c>
    </row>
    <row r="76" spans="1:5">
      <c r="A76" s="5">
        <v>41</v>
      </c>
      <c r="B76" s="5">
        <v>6</v>
      </c>
      <c r="C76" s="5">
        <v>7000</v>
      </c>
      <c r="D76" s="5">
        <v>1</v>
      </c>
      <c r="E76" s="5">
        <v>0</v>
      </c>
    </row>
    <row r="77" spans="1:5">
      <c r="A77" s="5">
        <v>41</v>
      </c>
      <c r="B77" s="5">
        <v>6</v>
      </c>
      <c r="C77" s="5">
        <v>7000</v>
      </c>
      <c r="D77" s="5">
        <v>1</v>
      </c>
      <c r="E77" s="5">
        <v>0</v>
      </c>
    </row>
    <row r="78" spans="1:5">
      <c r="A78" s="5">
        <v>41</v>
      </c>
      <c r="B78" s="5">
        <v>4</v>
      </c>
      <c r="C78" s="5">
        <v>7800</v>
      </c>
      <c r="D78" s="5">
        <v>1</v>
      </c>
      <c r="E78" s="5">
        <v>1</v>
      </c>
    </row>
    <row r="79" spans="1:5">
      <c r="A79" s="5">
        <v>42</v>
      </c>
      <c r="B79" s="5">
        <v>6</v>
      </c>
      <c r="C79" s="5">
        <v>8000</v>
      </c>
      <c r="D79" s="5">
        <v>1</v>
      </c>
      <c r="E79" s="5">
        <v>1</v>
      </c>
    </row>
    <row r="80" spans="1:5">
      <c r="A80" s="5">
        <v>42</v>
      </c>
      <c r="B80" s="5">
        <v>5</v>
      </c>
      <c r="C80" s="5">
        <v>5000</v>
      </c>
      <c r="D80" s="5">
        <v>1</v>
      </c>
      <c r="E80" s="5">
        <v>1</v>
      </c>
    </row>
    <row r="81" spans="1:5">
      <c r="A81" s="5">
        <v>42</v>
      </c>
      <c r="B81" s="5">
        <v>5</v>
      </c>
      <c r="C81" s="5">
        <v>8000</v>
      </c>
      <c r="D81" s="5">
        <v>1</v>
      </c>
      <c r="E81" s="5">
        <v>1</v>
      </c>
    </row>
    <row r="82" spans="1:5">
      <c r="A82" s="5">
        <v>42</v>
      </c>
      <c r="B82" s="5">
        <v>5</v>
      </c>
      <c r="C82" s="5">
        <v>5500</v>
      </c>
      <c r="D82" s="5">
        <v>0</v>
      </c>
      <c r="E82" s="5">
        <v>0</v>
      </c>
    </row>
    <row r="83" spans="1:5">
      <c r="A83" s="5">
        <v>42</v>
      </c>
      <c r="B83" s="5">
        <v>5</v>
      </c>
      <c r="C83" s="5">
        <v>6000</v>
      </c>
      <c r="D83" s="5">
        <v>0</v>
      </c>
      <c r="E83" s="5">
        <v>0</v>
      </c>
    </row>
    <row r="84" spans="1:5">
      <c r="A84" s="5">
        <v>42</v>
      </c>
      <c r="B84" s="5">
        <v>5</v>
      </c>
      <c r="C84" s="5">
        <v>5750</v>
      </c>
      <c r="D84" s="5">
        <v>0</v>
      </c>
      <c r="E84" s="5">
        <v>0</v>
      </c>
    </row>
    <row r="85" spans="1:5">
      <c r="A85" s="5">
        <v>42</v>
      </c>
      <c r="B85" s="5">
        <v>4</v>
      </c>
      <c r="C85" s="5">
        <v>8000</v>
      </c>
      <c r="D85" s="5">
        <v>1</v>
      </c>
      <c r="E85" s="5">
        <v>1</v>
      </c>
    </row>
    <row r="86" spans="1:5">
      <c r="A86" s="5">
        <v>43</v>
      </c>
      <c r="B86" s="5">
        <v>6</v>
      </c>
      <c r="C86" s="5">
        <v>19900</v>
      </c>
      <c r="D86" s="5">
        <v>1</v>
      </c>
      <c r="E86" s="5">
        <v>1</v>
      </c>
    </row>
    <row r="87" spans="1:5">
      <c r="A87" s="5">
        <v>43</v>
      </c>
      <c r="B87" s="5">
        <v>5</v>
      </c>
      <c r="C87" s="5">
        <v>8000</v>
      </c>
      <c r="D87" s="5">
        <v>0</v>
      </c>
      <c r="E87" s="5">
        <v>0</v>
      </c>
    </row>
    <row r="88" spans="1:5">
      <c r="A88" s="5">
        <v>43</v>
      </c>
      <c r="B88" s="5">
        <v>5</v>
      </c>
      <c r="C88" s="5">
        <v>6000</v>
      </c>
      <c r="D88" s="5">
        <v>0</v>
      </c>
      <c r="E88" s="5">
        <v>1</v>
      </c>
    </row>
    <row r="89" spans="1:5">
      <c r="A89" s="5">
        <v>43</v>
      </c>
      <c r="B89" s="5">
        <v>6</v>
      </c>
      <c r="C89" s="5">
        <v>5750</v>
      </c>
      <c r="D89" s="5">
        <v>1</v>
      </c>
      <c r="E89" s="5">
        <v>1</v>
      </c>
    </row>
    <row r="90" spans="1:5">
      <c r="A90" s="5">
        <v>44</v>
      </c>
      <c r="B90" s="5">
        <v>4</v>
      </c>
      <c r="C90" s="5">
        <v>3500</v>
      </c>
      <c r="D90" s="5">
        <v>0</v>
      </c>
      <c r="E90" s="5">
        <v>0</v>
      </c>
    </row>
    <row r="91" spans="1:5">
      <c r="A91" s="5">
        <v>44</v>
      </c>
      <c r="B91" s="5">
        <v>4</v>
      </c>
      <c r="C91" s="5">
        <v>4900</v>
      </c>
      <c r="D91" s="5">
        <v>0</v>
      </c>
      <c r="E91" s="5">
        <v>0</v>
      </c>
    </row>
    <row r="92" spans="1:5">
      <c r="A92" s="5">
        <v>44</v>
      </c>
      <c r="B92" s="5">
        <v>6</v>
      </c>
      <c r="C92" s="5">
        <v>7750</v>
      </c>
      <c r="D92" s="5">
        <v>1</v>
      </c>
      <c r="E92" s="5">
        <v>1</v>
      </c>
    </row>
    <row r="93" spans="1:5">
      <c r="A93" s="5">
        <v>44</v>
      </c>
      <c r="B93" s="5">
        <v>4</v>
      </c>
      <c r="C93" s="5">
        <v>7800</v>
      </c>
      <c r="D93" s="5">
        <v>1</v>
      </c>
      <c r="E93" s="5">
        <v>1</v>
      </c>
    </row>
    <row r="94" spans="1:5">
      <c r="A94" s="5">
        <v>44</v>
      </c>
      <c r="B94" s="5">
        <v>6</v>
      </c>
      <c r="C94" s="5">
        <v>7000</v>
      </c>
      <c r="D94" s="5">
        <v>1</v>
      </c>
      <c r="E94" s="5">
        <v>1</v>
      </c>
    </row>
    <row r="95" spans="1:5">
      <c r="A95" s="5">
        <v>45</v>
      </c>
      <c r="B95" s="5">
        <v>6</v>
      </c>
      <c r="C95" s="5">
        <v>5000</v>
      </c>
      <c r="D95" s="5">
        <v>1</v>
      </c>
      <c r="E95" s="5">
        <v>1</v>
      </c>
    </row>
    <row r="96" spans="1:5">
      <c r="A96" s="5">
        <v>45</v>
      </c>
      <c r="B96" s="5">
        <v>6</v>
      </c>
      <c r="C96" s="5">
        <v>5000</v>
      </c>
      <c r="D96" s="5">
        <v>1</v>
      </c>
      <c r="E96" s="5">
        <v>1</v>
      </c>
    </row>
    <row r="97" spans="1:5">
      <c r="A97" s="5">
        <v>45</v>
      </c>
      <c r="B97" s="5">
        <v>6</v>
      </c>
      <c r="C97" s="5">
        <v>8000</v>
      </c>
      <c r="D97" s="5">
        <v>1</v>
      </c>
      <c r="E97" s="5">
        <v>1</v>
      </c>
    </row>
    <row r="98" spans="1:5">
      <c r="A98" s="5">
        <v>45</v>
      </c>
      <c r="B98" s="5">
        <v>6</v>
      </c>
      <c r="C98" s="5">
        <v>7750</v>
      </c>
      <c r="D98" s="5">
        <v>1</v>
      </c>
      <c r="E98" s="5">
        <v>1</v>
      </c>
    </row>
    <row r="99" spans="1:5">
      <c r="A99" s="5">
        <v>45</v>
      </c>
      <c r="B99" s="5">
        <v>5</v>
      </c>
      <c r="C99" s="5">
        <v>6000</v>
      </c>
      <c r="D99" s="5">
        <v>0</v>
      </c>
      <c r="E99" s="5">
        <v>1</v>
      </c>
    </row>
    <row r="100" spans="1:5">
      <c r="A100" s="5">
        <v>45</v>
      </c>
      <c r="B100" s="5">
        <v>4</v>
      </c>
      <c r="C100" s="5">
        <v>8000</v>
      </c>
      <c r="D100" s="5">
        <v>1</v>
      </c>
      <c r="E100" s="5">
        <v>1</v>
      </c>
    </row>
    <row r="101" spans="1:5">
      <c r="A101" s="5">
        <v>45</v>
      </c>
      <c r="B101" s="5">
        <v>5</v>
      </c>
      <c r="C101" s="5">
        <v>9800</v>
      </c>
      <c r="D101" s="5">
        <v>1</v>
      </c>
      <c r="E101" s="5">
        <v>1</v>
      </c>
    </row>
    <row r="102" spans="1:5">
      <c r="A102" s="5">
        <v>46</v>
      </c>
      <c r="B102" s="5">
        <v>6</v>
      </c>
      <c r="C102" s="5">
        <v>5000</v>
      </c>
      <c r="D102" s="5">
        <v>1</v>
      </c>
      <c r="E102" s="5">
        <v>1</v>
      </c>
    </row>
    <row r="103" spans="1:5">
      <c r="A103" s="5">
        <v>46</v>
      </c>
      <c r="B103" s="5">
        <v>6</v>
      </c>
      <c r="C103" s="5">
        <v>4500</v>
      </c>
      <c r="D103" s="5">
        <v>1</v>
      </c>
      <c r="E103" s="5">
        <v>1</v>
      </c>
    </row>
    <row r="104" spans="1:5">
      <c r="A104" s="5">
        <v>46</v>
      </c>
      <c r="B104" s="5">
        <v>3</v>
      </c>
      <c r="C104" s="5">
        <v>6000</v>
      </c>
      <c r="D104" s="5">
        <v>0</v>
      </c>
      <c r="E104" s="5">
        <v>1</v>
      </c>
    </row>
    <row r="105" spans="1:5">
      <c r="A105" s="5">
        <v>46</v>
      </c>
      <c r="B105" s="5">
        <v>5</v>
      </c>
      <c r="C105" s="5">
        <v>6000</v>
      </c>
      <c r="D105" s="5">
        <v>0</v>
      </c>
      <c r="E105" s="5">
        <v>1</v>
      </c>
    </row>
    <row r="106" spans="1:5">
      <c r="A106" s="5">
        <v>47</v>
      </c>
      <c r="B106" s="5">
        <v>5</v>
      </c>
      <c r="C106" s="5">
        <v>5000</v>
      </c>
      <c r="D106" s="5">
        <v>1</v>
      </c>
      <c r="E106" s="5">
        <v>1</v>
      </c>
    </row>
    <row r="107" spans="1:5">
      <c r="A107" s="5">
        <v>47</v>
      </c>
      <c r="B107" s="5">
        <v>5</v>
      </c>
      <c r="C107" s="5">
        <v>5000</v>
      </c>
      <c r="D107" s="5">
        <v>1</v>
      </c>
      <c r="E107" s="5">
        <v>1</v>
      </c>
    </row>
    <row r="108" spans="1:5">
      <c r="A108" s="5">
        <v>47</v>
      </c>
      <c r="B108" s="5">
        <v>5</v>
      </c>
      <c r="C108" s="5">
        <v>9900</v>
      </c>
      <c r="D108" s="5">
        <v>1</v>
      </c>
      <c r="E108" s="5">
        <v>0</v>
      </c>
    </row>
    <row r="109" spans="1:5">
      <c r="A109" s="5">
        <v>47</v>
      </c>
      <c r="B109" s="5">
        <v>5</v>
      </c>
      <c r="C109" s="5">
        <v>4000</v>
      </c>
      <c r="D109" s="5">
        <v>0</v>
      </c>
      <c r="E109" s="5">
        <v>0</v>
      </c>
    </row>
    <row r="110" spans="1:5">
      <c r="A110" s="5">
        <v>47</v>
      </c>
      <c r="B110" s="5">
        <v>4</v>
      </c>
      <c r="C110" s="5">
        <v>3000</v>
      </c>
      <c r="D110" s="5">
        <v>0</v>
      </c>
      <c r="E110" s="5">
        <v>0</v>
      </c>
    </row>
    <row r="111" spans="1:5">
      <c r="A111" s="5">
        <v>48</v>
      </c>
      <c r="B111" s="5">
        <v>4</v>
      </c>
      <c r="C111" s="5">
        <v>5000</v>
      </c>
      <c r="D111" s="5">
        <v>0</v>
      </c>
      <c r="E111" s="5">
        <v>0</v>
      </c>
    </row>
    <row r="112" spans="1:5">
      <c r="A112" s="5">
        <v>48</v>
      </c>
      <c r="B112" s="5">
        <v>4</v>
      </c>
      <c r="C112" s="5">
        <v>3000</v>
      </c>
      <c r="D112" s="5">
        <v>0</v>
      </c>
      <c r="E112" s="5">
        <v>0</v>
      </c>
    </row>
    <row r="113" spans="1:5">
      <c r="A113" s="5">
        <v>48</v>
      </c>
      <c r="B113" s="5">
        <v>5</v>
      </c>
      <c r="C113" s="5">
        <v>5000</v>
      </c>
      <c r="D113" s="5">
        <v>0</v>
      </c>
      <c r="E113" s="5">
        <v>0</v>
      </c>
    </row>
    <row r="114" spans="1:5">
      <c r="A114" s="5">
        <v>48</v>
      </c>
      <c r="B114" s="5">
        <v>5</v>
      </c>
      <c r="C114" s="5">
        <v>5000</v>
      </c>
      <c r="D114" s="5">
        <v>0</v>
      </c>
      <c r="E114" s="5">
        <v>0</v>
      </c>
    </row>
    <row r="115" spans="1:5">
      <c r="A115" s="5">
        <v>49</v>
      </c>
      <c r="B115" s="5">
        <v>3</v>
      </c>
      <c r="C115" s="5">
        <v>5400</v>
      </c>
      <c r="D115" s="5">
        <v>0</v>
      </c>
      <c r="E115" s="5">
        <v>0</v>
      </c>
    </row>
    <row r="116" spans="1:5">
      <c r="A116" s="5">
        <v>50</v>
      </c>
      <c r="B116" s="5">
        <v>5</v>
      </c>
      <c r="C116" s="5">
        <v>6000</v>
      </c>
      <c r="D116" s="5">
        <v>1</v>
      </c>
      <c r="E116" s="5">
        <v>0</v>
      </c>
    </row>
    <row r="117" spans="1:5">
      <c r="A117" s="5">
        <v>50</v>
      </c>
      <c r="B117" s="5">
        <v>5</v>
      </c>
      <c r="C117" s="5">
        <v>10000</v>
      </c>
      <c r="D117" s="5">
        <v>0</v>
      </c>
      <c r="E117" s="5">
        <v>0</v>
      </c>
    </row>
    <row r="118" spans="1:5">
      <c r="A118" s="5">
        <v>50</v>
      </c>
      <c r="B118" s="5">
        <v>5</v>
      </c>
      <c r="C118" s="5">
        <v>10000</v>
      </c>
      <c r="D118" s="5">
        <v>0</v>
      </c>
      <c r="E118" s="5">
        <v>0</v>
      </c>
    </row>
    <row r="119" spans="1:5">
      <c r="A119" s="5">
        <v>50</v>
      </c>
      <c r="B119" s="5">
        <v>6</v>
      </c>
      <c r="C119" s="5">
        <v>7000</v>
      </c>
      <c r="D119" s="5">
        <v>1</v>
      </c>
      <c r="E119" s="5">
        <v>1</v>
      </c>
    </row>
    <row r="120" spans="1:5">
      <c r="A120" s="5">
        <v>50</v>
      </c>
      <c r="B120" s="5">
        <v>6</v>
      </c>
      <c r="C120" s="5">
        <v>6750</v>
      </c>
      <c r="D120" s="5">
        <v>1</v>
      </c>
      <c r="E120" s="5">
        <v>1</v>
      </c>
    </row>
    <row r="121" spans="1:5">
      <c r="A121" s="5">
        <v>51</v>
      </c>
      <c r="B121" s="5">
        <v>6</v>
      </c>
      <c r="C121" s="5">
        <v>8500</v>
      </c>
      <c r="D121" s="5">
        <v>1</v>
      </c>
      <c r="E121" s="5">
        <v>1</v>
      </c>
    </row>
    <row r="122" spans="1:5">
      <c r="A122" s="5">
        <v>51</v>
      </c>
      <c r="B122" s="5">
        <v>6</v>
      </c>
      <c r="C122" s="5">
        <v>8000</v>
      </c>
      <c r="D122" s="5">
        <v>1</v>
      </c>
      <c r="E122" s="5">
        <v>1</v>
      </c>
    </row>
    <row r="123" spans="1:5">
      <c r="A123" s="5">
        <v>51</v>
      </c>
      <c r="B123" s="5">
        <v>5</v>
      </c>
      <c r="C123" s="5">
        <v>5900</v>
      </c>
      <c r="D123" s="5">
        <v>1</v>
      </c>
      <c r="E123" s="5">
        <v>1</v>
      </c>
    </row>
    <row r="124" spans="1:5">
      <c r="A124" s="5">
        <v>51</v>
      </c>
      <c r="B124" s="5">
        <v>5</v>
      </c>
      <c r="C124" s="5">
        <v>6500</v>
      </c>
      <c r="D124" s="5">
        <v>1</v>
      </c>
      <c r="E124" s="5">
        <v>0</v>
      </c>
    </row>
    <row r="125" spans="1:5">
      <c r="A125" s="5">
        <v>51</v>
      </c>
      <c r="B125" s="5">
        <v>6</v>
      </c>
      <c r="C125" s="5">
        <v>30000</v>
      </c>
      <c r="D125" s="5">
        <v>1</v>
      </c>
      <c r="E125" s="5">
        <v>1</v>
      </c>
    </row>
    <row r="126" spans="1:5">
      <c r="A126" s="5">
        <v>51</v>
      </c>
      <c r="B126" s="5">
        <v>6</v>
      </c>
      <c r="C126" s="5">
        <v>800</v>
      </c>
      <c r="D126" s="5">
        <v>0</v>
      </c>
      <c r="E126" s="5">
        <v>1</v>
      </c>
    </row>
    <row r="127" spans="1:5">
      <c r="A127" s="5">
        <v>51</v>
      </c>
      <c r="B127" s="5">
        <v>6</v>
      </c>
      <c r="C127" s="5">
        <v>3000</v>
      </c>
      <c r="D127" s="5">
        <v>1</v>
      </c>
      <c r="E127" s="5">
        <v>1</v>
      </c>
    </row>
    <row r="128" spans="1:5">
      <c r="A128" s="5">
        <v>51</v>
      </c>
      <c r="B128" s="5">
        <v>5</v>
      </c>
      <c r="C128" s="5">
        <v>6000</v>
      </c>
      <c r="D128" s="5">
        <v>1</v>
      </c>
      <c r="E128" s="5">
        <v>1</v>
      </c>
    </row>
    <row r="129" spans="1:5">
      <c r="A129" s="5">
        <v>52</v>
      </c>
      <c r="B129" s="5">
        <v>5</v>
      </c>
      <c r="C129" s="5">
        <v>7000</v>
      </c>
      <c r="D129" s="5">
        <v>1</v>
      </c>
      <c r="E129" s="5">
        <v>0</v>
      </c>
    </row>
    <row r="130" spans="1:5">
      <c r="A130" s="5">
        <v>52</v>
      </c>
      <c r="B130" s="5">
        <v>6</v>
      </c>
      <c r="C130" s="5">
        <v>17750</v>
      </c>
      <c r="D130" s="5">
        <v>1</v>
      </c>
      <c r="E130" s="5">
        <v>1</v>
      </c>
    </row>
    <row r="131" spans="1:5">
      <c r="A131" s="5">
        <v>53</v>
      </c>
      <c r="B131" s="5">
        <v>5</v>
      </c>
      <c r="C131" s="5">
        <v>10000</v>
      </c>
      <c r="D131" s="5">
        <v>1</v>
      </c>
      <c r="E131" s="5">
        <v>0</v>
      </c>
    </row>
    <row r="132" spans="1:5">
      <c r="A132" s="5">
        <v>54</v>
      </c>
      <c r="B132" s="5">
        <v>3</v>
      </c>
      <c r="C132" s="5">
        <v>8000</v>
      </c>
      <c r="D132" s="5">
        <v>0</v>
      </c>
      <c r="E132" s="5">
        <v>0</v>
      </c>
    </row>
    <row r="133" spans="1:5">
      <c r="A133" s="5">
        <v>55</v>
      </c>
      <c r="B133" s="5">
        <v>6</v>
      </c>
      <c r="C133" s="5">
        <v>6000</v>
      </c>
      <c r="D133" s="5">
        <v>1</v>
      </c>
      <c r="E133" s="5">
        <v>1</v>
      </c>
    </row>
    <row r="134" spans="1:5">
      <c r="A134" s="5">
        <v>55</v>
      </c>
      <c r="B134" s="5">
        <v>6</v>
      </c>
      <c r="C134" s="5">
        <v>6000</v>
      </c>
      <c r="D134" s="5">
        <v>1</v>
      </c>
      <c r="E134" s="5">
        <v>1</v>
      </c>
    </row>
    <row r="135" spans="1:5">
      <c r="A135" s="5">
        <v>55</v>
      </c>
      <c r="B135" s="5">
        <v>6</v>
      </c>
      <c r="C135" s="5">
        <v>15000</v>
      </c>
      <c r="D135" s="5">
        <v>1</v>
      </c>
      <c r="E135" s="5">
        <v>1</v>
      </c>
    </row>
    <row r="136" spans="1:5">
      <c r="A136" s="5">
        <v>55</v>
      </c>
      <c r="B136" s="5">
        <v>6</v>
      </c>
      <c r="C136" s="5">
        <v>15000</v>
      </c>
      <c r="D136" s="5">
        <v>1</v>
      </c>
      <c r="E136" s="5">
        <v>1</v>
      </c>
    </row>
    <row r="137" spans="1:5">
      <c r="A137" s="5">
        <v>56</v>
      </c>
      <c r="B137" s="5">
        <v>5</v>
      </c>
      <c r="C137" s="5">
        <v>6000</v>
      </c>
      <c r="D137" s="5">
        <v>0</v>
      </c>
      <c r="E137" s="5">
        <v>1</v>
      </c>
    </row>
    <row r="138" spans="1:5">
      <c r="A138" s="5">
        <v>56</v>
      </c>
      <c r="B138" s="5">
        <v>5</v>
      </c>
      <c r="C138" s="5">
        <v>6000</v>
      </c>
      <c r="D138" s="5">
        <v>1</v>
      </c>
      <c r="E138" s="5">
        <v>1</v>
      </c>
    </row>
    <row r="139" spans="1:5">
      <c r="A139" s="5">
        <v>56</v>
      </c>
      <c r="B139" s="5">
        <v>6</v>
      </c>
      <c r="C139" s="5">
        <v>3200</v>
      </c>
      <c r="D139" s="5">
        <v>1</v>
      </c>
      <c r="E139" s="5">
        <v>1</v>
      </c>
    </row>
    <row r="140" spans="1:5">
      <c r="A140" s="5">
        <v>56</v>
      </c>
      <c r="B140" s="5">
        <v>6</v>
      </c>
      <c r="C140" s="5">
        <v>3200</v>
      </c>
      <c r="D140" s="5">
        <v>1</v>
      </c>
      <c r="E140" s="5">
        <v>1</v>
      </c>
    </row>
    <row r="141" spans="1:5">
      <c r="A141" s="5">
        <v>57</v>
      </c>
      <c r="B141" s="5">
        <v>5</v>
      </c>
      <c r="C141" s="5">
        <v>15000</v>
      </c>
      <c r="D141" s="5">
        <v>0</v>
      </c>
      <c r="E141" s="5">
        <v>1</v>
      </c>
    </row>
    <row r="142" spans="1:5">
      <c r="A142" s="5">
        <v>57</v>
      </c>
      <c r="B142" s="5">
        <v>5</v>
      </c>
      <c r="C142" s="5">
        <v>15000</v>
      </c>
      <c r="D142" s="5">
        <v>0</v>
      </c>
      <c r="E142" s="5">
        <v>1</v>
      </c>
    </row>
    <row r="143" spans="1:5">
      <c r="A143" s="5">
        <v>57</v>
      </c>
      <c r="B143" s="5">
        <v>4</v>
      </c>
      <c r="C143" s="5">
        <v>5000</v>
      </c>
      <c r="D143" s="5">
        <v>0</v>
      </c>
      <c r="E143" s="5">
        <v>0</v>
      </c>
    </row>
    <row r="144" spans="1:5">
      <c r="A144" s="5">
        <v>58</v>
      </c>
      <c r="B144" s="5">
        <v>6</v>
      </c>
      <c r="C144" s="5">
        <v>29900</v>
      </c>
      <c r="D144" s="5">
        <v>1</v>
      </c>
      <c r="E144" s="5">
        <v>1</v>
      </c>
    </row>
    <row r="145" spans="1:5">
      <c r="A145" s="5">
        <v>58</v>
      </c>
      <c r="B145" s="5">
        <v>6</v>
      </c>
      <c r="C145" s="5">
        <v>25000</v>
      </c>
      <c r="D145" s="5">
        <v>1</v>
      </c>
      <c r="E145" s="5">
        <v>1</v>
      </c>
    </row>
    <row r="146" spans="1:5">
      <c r="A146" s="5">
        <v>58</v>
      </c>
      <c r="B146" s="5">
        <v>4</v>
      </c>
      <c r="C146" s="5">
        <v>5000</v>
      </c>
      <c r="D146" s="5">
        <v>0</v>
      </c>
      <c r="E146" s="5">
        <v>1</v>
      </c>
    </row>
    <row r="147" spans="1:5">
      <c r="A147" s="5">
        <v>59</v>
      </c>
      <c r="B147" s="5">
        <v>5</v>
      </c>
      <c r="C147" s="5">
        <v>6000</v>
      </c>
      <c r="D147" s="5">
        <v>1</v>
      </c>
      <c r="E147" s="5">
        <v>1</v>
      </c>
    </row>
    <row r="148" spans="1:5">
      <c r="A148" s="5">
        <v>59</v>
      </c>
      <c r="B148" s="5">
        <v>6</v>
      </c>
      <c r="C148" s="5">
        <v>5400</v>
      </c>
      <c r="D148" s="5">
        <v>0</v>
      </c>
      <c r="E148" s="5">
        <v>0</v>
      </c>
    </row>
    <row r="149" spans="1:5">
      <c r="A149" s="5">
        <v>59</v>
      </c>
      <c r="B149" s="5">
        <v>6</v>
      </c>
      <c r="C149" s="5">
        <v>6000</v>
      </c>
      <c r="D149" s="5">
        <v>0</v>
      </c>
      <c r="E149" s="5">
        <v>0</v>
      </c>
    </row>
    <row r="150" spans="1:5">
      <c r="A150" s="5">
        <v>60</v>
      </c>
      <c r="B150" s="5">
        <v>6</v>
      </c>
      <c r="C150" s="5">
        <v>8000</v>
      </c>
      <c r="D150" s="5">
        <v>0</v>
      </c>
      <c r="E150" s="5">
        <v>1</v>
      </c>
    </row>
    <row r="151" spans="1:5">
      <c r="A151" s="5">
        <v>60</v>
      </c>
      <c r="B151" s="5">
        <v>4</v>
      </c>
      <c r="C151" s="5">
        <v>4500</v>
      </c>
      <c r="D151" s="5">
        <v>0</v>
      </c>
      <c r="E151" s="5">
        <v>0</v>
      </c>
    </row>
    <row r="152" spans="1:5">
      <c r="A152" s="5">
        <v>60</v>
      </c>
      <c r="B152" s="5">
        <v>4</v>
      </c>
      <c r="C152" s="5">
        <v>4000</v>
      </c>
      <c r="D152" s="5">
        <v>0</v>
      </c>
      <c r="E152" s="5">
        <v>0</v>
      </c>
    </row>
    <row r="153" spans="1:5">
      <c r="A153" s="5">
        <v>61</v>
      </c>
      <c r="B153" s="5">
        <v>4</v>
      </c>
      <c r="C153" s="5">
        <v>6000</v>
      </c>
      <c r="D153" s="5">
        <v>0</v>
      </c>
      <c r="E153" s="5">
        <v>1</v>
      </c>
    </row>
    <row r="154" spans="1:5">
      <c r="A154" s="5">
        <v>62</v>
      </c>
      <c r="B154" s="5">
        <v>5</v>
      </c>
      <c r="C154" s="5">
        <v>1200</v>
      </c>
      <c r="D154" s="5">
        <v>1</v>
      </c>
      <c r="E154" s="5">
        <v>1</v>
      </c>
    </row>
    <row r="155" spans="1:5">
      <c r="A155" s="5">
        <v>62</v>
      </c>
      <c r="B155" s="5">
        <v>5</v>
      </c>
      <c r="C155" s="5">
        <v>5500</v>
      </c>
      <c r="D155" s="5">
        <v>0</v>
      </c>
      <c r="E155" s="5">
        <v>0</v>
      </c>
    </row>
    <row r="156" spans="1:5">
      <c r="A156" s="5">
        <v>62</v>
      </c>
      <c r="B156" s="5">
        <v>5</v>
      </c>
      <c r="C156" s="5">
        <v>5500</v>
      </c>
      <c r="D156" s="5">
        <v>0</v>
      </c>
      <c r="E156" s="5">
        <v>0</v>
      </c>
    </row>
    <row r="157" spans="1:5">
      <c r="A157" s="5">
        <v>63</v>
      </c>
      <c r="B157" s="5">
        <v>5</v>
      </c>
      <c r="C157" s="5">
        <v>7500</v>
      </c>
      <c r="D157" s="5">
        <v>1</v>
      </c>
      <c r="E157" s="5">
        <v>1</v>
      </c>
    </row>
    <row r="158" spans="1:5">
      <c r="A158" s="5">
        <v>63</v>
      </c>
      <c r="B158" s="5">
        <v>5</v>
      </c>
      <c r="C158" s="5">
        <v>6000</v>
      </c>
      <c r="D158" s="5">
        <v>1</v>
      </c>
      <c r="E158" s="5">
        <v>0</v>
      </c>
    </row>
    <row r="159" spans="1:5">
      <c r="A159" s="5">
        <v>63</v>
      </c>
      <c r="B159" s="5">
        <v>5</v>
      </c>
      <c r="C159" s="5">
        <v>5900</v>
      </c>
      <c r="D159" s="5">
        <v>1</v>
      </c>
      <c r="E159" s="5">
        <v>0</v>
      </c>
    </row>
    <row r="160" spans="1:5">
      <c r="A160" s="5">
        <v>63</v>
      </c>
      <c r="B160" s="5">
        <v>4</v>
      </c>
      <c r="C160" s="5">
        <v>3000</v>
      </c>
      <c r="D160" s="5">
        <v>0</v>
      </c>
      <c r="E160" s="5">
        <v>0</v>
      </c>
    </row>
    <row r="161" spans="1:5">
      <c r="A161" s="5">
        <v>64</v>
      </c>
      <c r="B161" s="5">
        <v>5</v>
      </c>
      <c r="C161" s="5">
        <v>4500</v>
      </c>
      <c r="D161" s="5">
        <v>0</v>
      </c>
      <c r="E161" s="5">
        <v>1</v>
      </c>
    </row>
    <row r="162" spans="1:5">
      <c r="A162" s="5">
        <v>64</v>
      </c>
      <c r="B162" s="5">
        <v>5</v>
      </c>
      <c r="C162" s="5">
        <v>5000</v>
      </c>
      <c r="D162" s="5">
        <v>1</v>
      </c>
      <c r="E162" s="5">
        <v>1</v>
      </c>
    </row>
    <row r="163" spans="1:5">
      <c r="A163" s="5">
        <v>64</v>
      </c>
      <c r="B163" s="5">
        <v>5</v>
      </c>
      <c r="C163" s="5">
        <v>7500</v>
      </c>
      <c r="D163" s="5">
        <v>0</v>
      </c>
      <c r="E163" s="5">
        <v>1</v>
      </c>
    </row>
    <row r="164" spans="1:5">
      <c r="A164" s="5">
        <v>64</v>
      </c>
      <c r="B164" s="5">
        <v>5</v>
      </c>
      <c r="C164" s="5">
        <v>4000</v>
      </c>
      <c r="D164" s="5">
        <v>0</v>
      </c>
      <c r="E164" s="5">
        <v>0</v>
      </c>
    </row>
    <row r="165" spans="1:5">
      <c r="A165" s="5">
        <v>65</v>
      </c>
      <c r="B165" s="5">
        <v>6</v>
      </c>
      <c r="C165" s="5">
        <v>12000</v>
      </c>
      <c r="D165" s="5">
        <v>0</v>
      </c>
      <c r="E165" s="5">
        <v>1</v>
      </c>
    </row>
    <row r="166" spans="1:5">
      <c r="A166" s="5">
        <v>65</v>
      </c>
      <c r="B166" s="5">
        <v>6</v>
      </c>
      <c r="C166" s="5">
        <v>10000</v>
      </c>
      <c r="D166" s="5">
        <v>0</v>
      </c>
      <c r="E166" s="5">
        <v>1</v>
      </c>
    </row>
    <row r="167" spans="1:5">
      <c r="A167" s="5">
        <v>18</v>
      </c>
      <c r="B167" s="5">
        <v>4</v>
      </c>
      <c r="C167" s="5">
        <v>5000</v>
      </c>
      <c r="D167" s="5">
        <v>0</v>
      </c>
      <c r="E167" s="5">
        <v>1</v>
      </c>
    </row>
    <row r="168" spans="1:5">
      <c r="A168" s="5">
        <v>18</v>
      </c>
      <c r="B168" s="5">
        <v>3</v>
      </c>
      <c r="C168" s="5">
        <v>5000</v>
      </c>
      <c r="D168" s="5">
        <v>0</v>
      </c>
      <c r="E168" s="5">
        <v>1</v>
      </c>
    </row>
    <row r="169" spans="1:5">
      <c r="A169" s="5">
        <v>22</v>
      </c>
      <c r="B169" s="5">
        <v>5</v>
      </c>
      <c r="C169" s="5">
        <v>8400</v>
      </c>
      <c r="D169" s="5">
        <v>1</v>
      </c>
      <c r="E169" s="5">
        <v>1</v>
      </c>
    </row>
    <row r="170" spans="1:5">
      <c r="A170" s="5">
        <v>23</v>
      </c>
      <c r="B170" s="5">
        <v>3</v>
      </c>
      <c r="C170" s="5">
        <v>9000</v>
      </c>
      <c r="D170" s="5">
        <v>0</v>
      </c>
      <c r="E170" s="5">
        <v>0</v>
      </c>
    </row>
    <row r="171" spans="1:5">
      <c r="A171" s="5">
        <v>23</v>
      </c>
      <c r="B171" s="5">
        <v>5</v>
      </c>
      <c r="C171" s="5">
        <v>9500</v>
      </c>
      <c r="D171" s="5">
        <v>1</v>
      </c>
      <c r="E171" s="5">
        <v>1</v>
      </c>
    </row>
    <row r="172" spans="1:5">
      <c r="A172" s="5">
        <v>24</v>
      </c>
      <c r="B172" s="5">
        <v>3</v>
      </c>
      <c r="C172" s="5">
        <v>11800</v>
      </c>
      <c r="D172" s="5">
        <v>0</v>
      </c>
      <c r="E172" s="5">
        <v>1</v>
      </c>
    </row>
    <row r="173" spans="1:5">
      <c r="A173" s="5">
        <v>24</v>
      </c>
      <c r="B173" s="5">
        <v>5</v>
      </c>
      <c r="C173" s="5">
        <v>8500</v>
      </c>
      <c r="D173" s="5">
        <v>1</v>
      </c>
      <c r="E173" s="5">
        <v>1</v>
      </c>
    </row>
    <row r="174" spans="1:5">
      <c r="A174" s="5">
        <v>24</v>
      </c>
      <c r="B174" s="5">
        <v>5</v>
      </c>
      <c r="C174" s="5">
        <v>8250</v>
      </c>
      <c r="D174" s="5">
        <v>1</v>
      </c>
      <c r="E174" s="5">
        <v>1</v>
      </c>
    </row>
    <row r="175" spans="1:5">
      <c r="A175" s="5">
        <v>30</v>
      </c>
      <c r="B175" s="5">
        <v>5</v>
      </c>
      <c r="C175" s="5">
        <v>7500</v>
      </c>
      <c r="D175" s="5">
        <v>1</v>
      </c>
      <c r="E175" s="5">
        <v>1</v>
      </c>
    </row>
    <row r="176" spans="1:5">
      <c r="A176" s="5">
        <v>30</v>
      </c>
      <c r="B176" s="5">
        <v>5</v>
      </c>
      <c r="C176" s="5">
        <v>8500</v>
      </c>
      <c r="D176" s="5">
        <v>1</v>
      </c>
      <c r="E176" s="5">
        <v>1</v>
      </c>
    </row>
    <row r="177" spans="1:5">
      <c r="A177" s="5">
        <v>34</v>
      </c>
      <c r="B177" s="5">
        <v>5</v>
      </c>
      <c r="C177" s="5">
        <v>9500</v>
      </c>
      <c r="D177" s="5">
        <v>1</v>
      </c>
      <c r="E177" s="5">
        <v>1</v>
      </c>
    </row>
    <row r="178" spans="1:5">
      <c r="A178" s="5">
        <v>36</v>
      </c>
      <c r="B178" s="5">
        <v>5</v>
      </c>
      <c r="C178" s="5">
        <v>10500</v>
      </c>
      <c r="D178" s="5">
        <v>0</v>
      </c>
      <c r="E178" s="5">
        <v>0</v>
      </c>
    </row>
    <row r="179" spans="1:5">
      <c r="A179" s="5">
        <v>39</v>
      </c>
      <c r="B179" s="5">
        <v>5</v>
      </c>
      <c r="C179" s="5">
        <v>9800</v>
      </c>
      <c r="D179" s="5">
        <v>1</v>
      </c>
      <c r="E179" s="5">
        <v>1</v>
      </c>
    </row>
    <row r="180" spans="1:5">
      <c r="A180" s="5">
        <v>40</v>
      </c>
      <c r="B180" s="5">
        <v>6</v>
      </c>
      <c r="C180" s="5">
        <v>9800</v>
      </c>
      <c r="D180" s="5">
        <v>1</v>
      </c>
      <c r="E180" s="5">
        <v>1</v>
      </c>
    </row>
    <row r="181" spans="1:5">
      <c r="A181" s="5">
        <v>40</v>
      </c>
      <c r="B181" s="5">
        <v>4</v>
      </c>
      <c r="C181" s="5">
        <v>15000</v>
      </c>
      <c r="D181" s="5">
        <v>0</v>
      </c>
      <c r="E181" s="5">
        <v>1</v>
      </c>
    </row>
    <row r="182" spans="1:5">
      <c r="A182" s="5">
        <v>40</v>
      </c>
      <c r="B182" s="5">
        <v>4</v>
      </c>
      <c r="C182" s="5">
        <v>13000</v>
      </c>
      <c r="D182" s="5">
        <v>0</v>
      </c>
      <c r="E182" s="5">
        <v>1</v>
      </c>
    </row>
    <row r="183" spans="1:5">
      <c r="A183" s="5">
        <v>40</v>
      </c>
      <c r="B183" s="5">
        <v>5</v>
      </c>
      <c r="C183" s="5">
        <v>15000</v>
      </c>
      <c r="D183" s="5">
        <v>1</v>
      </c>
      <c r="E183" s="5">
        <v>0</v>
      </c>
    </row>
    <row r="184" spans="1:5">
      <c r="A184" s="5">
        <v>40</v>
      </c>
      <c r="B184" s="5">
        <v>5</v>
      </c>
      <c r="C184" s="5">
        <v>16000</v>
      </c>
      <c r="D184" s="5">
        <v>1</v>
      </c>
      <c r="E184" s="5">
        <v>0</v>
      </c>
    </row>
    <row r="185" spans="1:5">
      <c r="A185" s="5">
        <v>41</v>
      </c>
      <c r="B185" s="5">
        <v>5</v>
      </c>
      <c r="C185" s="5">
        <v>9500</v>
      </c>
      <c r="D185" s="5">
        <v>1</v>
      </c>
      <c r="E185" s="5">
        <v>1</v>
      </c>
    </row>
    <row r="186" spans="1:5">
      <c r="A186" s="5">
        <v>42</v>
      </c>
      <c r="B186" s="5">
        <v>5</v>
      </c>
      <c r="C186" s="5">
        <v>9500</v>
      </c>
      <c r="D186" s="5">
        <v>1</v>
      </c>
      <c r="E186" s="5">
        <v>1</v>
      </c>
    </row>
    <row r="187" spans="1:5">
      <c r="A187" s="5">
        <v>43</v>
      </c>
      <c r="B187" s="5">
        <v>5</v>
      </c>
      <c r="C187" s="5">
        <v>7750</v>
      </c>
      <c r="D187" s="5">
        <v>0</v>
      </c>
      <c r="E187" s="5">
        <v>0</v>
      </c>
    </row>
    <row r="188" spans="1:5">
      <c r="A188" s="5">
        <v>49</v>
      </c>
      <c r="B188" s="5">
        <v>5</v>
      </c>
      <c r="C188" s="5">
        <v>11750</v>
      </c>
      <c r="D188" s="5">
        <v>1</v>
      </c>
      <c r="E188" s="5">
        <v>0</v>
      </c>
    </row>
    <row r="189" spans="1:5">
      <c r="A189" s="5">
        <v>50</v>
      </c>
      <c r="B189" s="5">
        <v>5</v>
      </c>
      <c r="C189" s="5">
        <v>16500</v>
      </c>
      <c r="D189" s="5">
        <v>1</v>
      </c>
      <c r="E189" s="5">
        <v>1</v>
      </c>
    </row>
    <row r="190" spans="1:5">
      <c r="A190" s="5">
        <v>50</v>
      </c>
      <c r="B190" s="5">
        <v>5</v>
      </c>
      <c r="C190" s="5">
        <v>16500</v>
      </c>
      <c r="D190" s="5">
        <v>1</v>
      </c>
      <c r="E190" s="5">
        <v>1</v>
      </c>
    </row>
    <row r="191" spans="1:5">
      <c r="A191" s="5">
        <v>63</v>
      </c>
      <c r="B191" s="5">
        <v>4</v>
      </c>
      <c r="C191" s="5">
        <v>6900</v>
      </c>
      <c r="D191" s="5">
        <v>0</v>
      </c>
      <c r="E191" s="5">
        <v>0</v>
      </c>
    </row>
    <row r="192" spans="1:5">
      <c r="A192" s="5">
        <v>18</v>
      </c>
      <c r="B192" s="5">
        <v>3</v>
      </c>
      <c r="C192" s="5">
        <v>7000</v>
      </c>
      <c r="D192" s="5">
        <v>0</v>
      </c>
      <c r="E192" s="5">
        <v>0</v>
      </c>
    </row>
    <row r="193" spans="1:5">
      <c r="A193" s="5">
        <v>18</v>
      </c>
      <c r="B193" s="5">
        <v>4</v>
      </c>
      <c r="C193" s="5">
        <v>6200</v>
      </c>
      <c r="D193" s="5">
        <v>1</v>
      </c>
      <c r="E193" s="5">
        <v>1</v>
      </c>
    </row>
    <row r="194" spans="1:5">
      <c r="A194" s="5">
        <v>19</v>
      </c>
      <c r="B194" s="5">
        <v>4</v>
      </c>
      <c r="C194" s="5">
        <v>6200</v>
      </c>
      <c r="D194" s="5">
        <v>1</v>
      </c>
      <c r="E194" s="5">
        <v>1</v>
      </c>
    </row>
    <row r="195" spans="1:5">
      <c r="A195" s="5">
        <v>19</v>
      </c>
      <c r="B195" s="5">
        <v>2</v>
      </c>
      <c r="C195" s="5">
        <v>5000</v>
      </c>
      <c r="D195" s="5">
        <v>0</v>
      </c>
      <c r="E195" s="5">
        <v>1</v>
      </c>
    </row>
    <row r="196" spans="1:5">
      <c r="A196" s="5">
        <v>19</v>
      </c>
      <c r="B196" s="5">
        <v>3</v>
      </c>
      <c r="C196" s="5">
        <v>4500</v>
      </c>
      <c r="D196" s="5">
        <v>0</v>
      </c>
      <c r="E196" s="5">
        <v>1</v>
      </c>
    </row>
    <row r="197" spans="1:5">
      <c r="A197" s="5">
        <v>20</v>
      </c>
      <c r="B197" s="5">
        <v>3</v>
      </c>
      <c r="C197" s="5">
        <v>6000</v>
      </c>
      <c r="D197" s="5">
        <v>1</v>
      </c>
      <c r="E197" s="5">
        <v>0</v>
      </c>
    </row>
    <row r="198" spans="1:5">
      <c r="A198" s="5">
        <v>20</v>
      </c>
      <c r="B198" s="5">
        <v>5</v>
      </c>
      <c r="C198" s="5">
        <v>9200</v>
      </c>
      <c r="D198" s="5">
        <v>1</v>
      </c>
      <c r="E198" s="5">
        <v>1</v>
      </c>
    </row>
    <row r="199" spans="1:5">
      <c r="A199" s="5">
        <v>20</v>
      </c>
      <c r="B199" s="5">
        <v>5</v>
      </c>
      <c r="C199" s="5">
        <v>9200</v>
      </c>
      <c r="D199" s="5">
        <v>1</v>
      </c>
      <c r="E199" s="5">
        <v>1</v>
      </c>
    </row>
    <row r="200" spans="1:5">
      <c r="A200" s="5">
        <v>20</v>
      </c>
      <c r="B200" s="5">
        <v>4</v>
      </c>
      <c r="C200" s="5">
        <v>6200</v>
      </c>
      <c r="D200" s="5">
        <v>1</v>
      </c>
      <c r="E200" s="5">
        <v>0</v>
      </c>
    </row>
    <row r="201" spans="1:5">
      <c r="A201" s="5">
        <v>20</v>
      </c>
      <c r="B201" s="5">
        <v>4</v>
      </c>
      <c r="C201" s="5">
        <v>6200</v>
      </c>
      <c r="D201" s="5">
        <v>1</v>
      </c>
      <c r="E201" s="5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6479E-A3F7-4D85-BB90-E1B6624E6CE8}">
  <dimension ref="A1:B36"/>
  <sheetViews>
    <sheetView workbookViewId="0">
      <selection sqref="A1:B1"/>
    </sheetView>
  </sheetViews>
  <sheetFormatPr defaultRowHeight="15"/>
  <sheetData>
    <row r="1" spans="1:2">
      <c r="A1" s="6" t="s">
        <v>10</v>
      </c>
      <c r="B1" s="6" t="s">
        <v>60</v>
      </c>
    </row>
    <row r="2" spans="1:2">
      <c r="A2" s="5">
        <v>1990</v>
      </c>
      <c r="B2" s="5">
        <v>8.1999999999999993</v>
      </c>
    </row>
    <row r="3" spans="1:2">
      <c r="A3" s="5">
        <v>1991</v>
      </c>
      <c r="B3" s="5">
        <v>9.6</v>
      </c>
    </row>
    <row r="4" spans="1:2">
      <c r="A4" s="5">
        <v>1992</v>
      </c>
      <c r="B4" s="5">
        <v>11.5</v>
      </c>
    </row>
    <row r="5" spans="1:2">
      <c r="A5" s="5">
        <v>1993</v>
      </c>
      <c r="B5" s="5">
        <v>16</v>
      </c>
    </row>
    <row r="6" spans="1:2">
      <c r="A6" s="5">
        <v>1994</v>
      </c>
      <c r="B6" s="5">
        <v>20.3</v>
      </c>
    </row>
    <row r="7" spans="1:2">
      <c r="A7" s="5">
        <v>1995</v>
      </c>
      <c r="B7" s="5">
        <v>24.2</v>
      </c>
    </row>
    <row r="8" spans="1:2">
      <c r="A8" s="5">
        <v>1996</v>
      </c>
      <c r="B8" s="5">
        <v>27.9</v>
      </c>
    </row>
    <row r="9" spans="1:2">
      <c r="A9" s="5">
        <v>1997</v>
      </c>
      <c r="B9" s="5">
        <v>31.2</v>
      </c>
    </row>
    <row r="10" spans="1:2">
      <c r="A10" s="5">
        <v>1998</v>
      </c>
      <c r="B10" s="5">
        <v>33.5</v>
      </c>
    </row>
    <row r="11" spans="1:2">
      <c r="A11" s="5">
        <v>1999</v>
      </c>
      <c r="B11" s="5">
        <v>36</v>
      </c>
    </row>
    <row r="12" spans="1:2">
      <c r="A12" s="5">
        <v>2000</v>
      </c>
      <c r="B12" s="5">
        <v>39.6</v>
      </c>
    </row>
    <row r="13" spans="1:2">
      <c r="A13" s="5">
        <v>2001</v>
      </c>
      <c r="B13" s="5">
        <v>41.3</v>
      </c>
    </row>
    <row r="14" spans="1:2">
      <c r="A14" s="5">
        <v>2002</v>
      </c>
      <c r="B14" s="5">
        <v>44</v>
      </c>
    </row>
    <row r="15" spans="1:2">
      <c r="A15" s="5">
        <v>2003</v>
      </c>
      <c r="B15" s="5">
        <v>50</v>
      </c>
    </row>
    <row r="16" spans="1:2">
      <c r="A16" s="5">
        <v>2004</v>
      </c>
      <c r="B16" s="5">
        <v>57.6</v>
      </c>
    </row>
    <row r="17" spans="1:2">
      <c r="A17" s="5">
        <v>2005</v>
      </c>
      <c r="B17" s="5">
        <v>66.2</v>
      </c>
    </row>
    <row r="18" spans="1:2">
      <c r="A18" s="5">
        <v>2006</v>
      </c>
      <c r="B18" s="5">
        <v>77.099999999999994</v>
      </c>
    </row>
    <row r="19" spans="1:2">
      <c r="A19" s="5">
        <v>2007</v>
      </c>
      <c r="B19" s="5">
        <v>91</v>
      </c>
    </row>
    <row r="20" spans="1:2">
      <c r="A20" s="5">
        <v>2008</v>
      </c>
      <c r="B20" s="5">
        <v>107.8</v>
      </c>
    </row>
    <row r="21" spans="1:2">
      <c r="A21" s="5">
        <v>2009</v>
      </c>
      <c r="B21" s="5">
        <v>115.9</v>
      </c>
    </row>
    <row r="22" spans="1:2">
      <c r="A22" s="5">
        <v>2010</v>
      </c>
      <c r="B22" s="5">
        <v>128.9</v>
      </c>
    </row>
    <row r="23" spans="1:2">
      <c r="A23" s="5">
        <v>2011</v>
      </c>
      <c r="B23" s="5">
        <v>155.80000000000001</v>
      </c>
    </row>
    <row r="24" spans="1:2">
      <c r="A24" s="5">
        <v>2012</v>
      </c>
      <c r="B24" s="5">
        <v>175.6</v>
      </c>
    </row>
    <row r="25" spans="1:2">
      <c r="A25" s="5">
        <v>2013</v>
      </c>
      <c r="B25" s="5">
        <v>212</v>
      </c>
    </row>
    <row r="26" spans="1:2">
      <c r="A26" s="5">
        <v>2014</v>
      </c>
      <c r="B26" s="5">
        <v>233.6</v>
      </c>
    </row>
    <row r="27" spans="1:2">
      <c r="A27" s="5">
        <v>2015</v>
      </c>
      <c r="B27" s="5">
        <v>239.3</v>
      </c>
    </row>
    <row r="28" spans="1:2">
      <c r="A28" s="5">
        <v>2016</v>
      </c>
      <c r="B28" s="5">
        <v>257.10000000000002</v>
      </c>
    </row>
    <row r="29" spans="1:2">
      <c r="A29" s="5">
        <v>2017</v>
      </c>
      <c r="B29" s="5">
        <v>281.39999999999998</v>
      </c>
    </row>
    <row r="30" spans="1:2">
      <c r="A30" s="5">
        <v>2018</v>
      </c>
      <c r="B30" s="5">
        <v>310.10000000000002</v>
      </c>
    </row>
    <row r="31" spans="1:2">
      <c r="A31" s="5">
        <v>2019</v>
      </c>
      <c r="B31" s="5">
        <v>334.4</v>
      </c>
    </row>
    <row r="32" spans="1:2">
      <c r="A32" s="5">
        <v>2020</v>
      </c>
      <c r="B32" s="5">
        <v>346.6</v>
      </c>
    </row>
    <row r="33" spans="1:2">
      <c r="A33" s="5">
        <v>2021</v>
      </c>
      <c r="B33" s="5">
        <v>368</v>
      </c>
    </row>
    <row r="34" spans="1:2">
      <c r="A34" s="5">
        <v>2022</v>
      </c>
      <c r="B34" s="5">
        <v>413.8</v>
      </c>
    </row>
    <row r="35" spans="1:2">
      <c r="A35" s="5">
        <v>2023</v>
      </c>
      <c r="B35" s="5">
        <v>433.7</v>
      </c>
    </row>
    <row r="36" spans="1:2">
      <c r="A36" s="5">
        <v>2024</v>
      </c>
      <c r="B36" s="5">
        <v>469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D1CF2-D768-44AB-880D-E03792271C83}">
  <dimension ref="A1:C41"/>
  <sheetViews>
    <sheetView showGridLines="0" workbookViewId="0">
      <selection sqref="A1:C1"/>
    </sheetView>
  </sheetViews>
  <sheetFormatPr defaultRowHeight="15"/>
  <sheetData>
    <row r="1" spans="1:3">
      <c r="A1" s="6" t="s">
        <v>9</v>
      </c>
      <c r="B1" s="6" t="s">
        <v>108</v>
      </c>
      <c r="C1" s="6" t="s">
        <v>109</v>
      </c>
    </row>
    <row r="2" spans="1:3" ht="15.75">
      <c r="A2" s="5">
        <v>2015</v>
      </c>
      <c r="B2" s="5">
        <v>1</v>
      </c>
      <c r="C2" s="9">
        <v>43.2</v>
      </c>
    </row>
    <row r="3" spans="1:3" ht="15.75">
      <c r="A3" s="5">
        <v>2015</v>
      </c>
      <c r="B3" s="5">
        <v>2</v>
      </c>
      <c r="C3" s="9">
        <v>38.5</v>
      </c>
    </row>
    <row r="4" spans="1:3" ht="15.75">
      <c r="A4" s="5">
        <v>2015</v>
      </c>
      <c r="B4" s="5">
        <v>3</v>
      </c>
      <c r="C4" s="10">
        <v>39.799999999999997</v>
      </c>
    </row>
    <row r="5" spans="1:3" ht="15.75">
      <c r="A5" s="5">
        <v>2015</v>
      </c>
      <c r="B5" s="5">
        <v>4</v>
      </c>
      <c r="C5" s="10">
        <v>41</v>
      </c>
    </row>
    <row r="6" spans="1:3" ht="15.75">
      <c r="A6" s="5">
        <f>A2+1</f>
        <v>2016</v>
      </c>
      <c r="B6" s="5">
        <f>B2</f>
        <v>1</v>
      </c>
      <c r="C6" s="10">
        <v>46.8</v>
      </c>
    </row>
    <row r="7" spans="1:3" ht="15.75">
      <c r="A7" s="5">
        <f t="shared" ref="A7:A41" si="0">A3+1</f>
        <v>2016</v>
      </c>
      <c r="B7" s="5">
        <f t="shared" ref="B7:B41" si="1">B3</f>
        <v>2</v>
      </c>
      <c r="C7" s="10">
        <v>41.2</v>
      </c>
    </row>
    <row r="8" spans="1:3" ht="15.75">
      <c r="A8" s="5">
        <f t="shared" si="0"/>
        <v>2016</v>
      </c>
      <c r="B8" s="5">
        <f t="shared" si="1"/>
        <v>3</v>
      </c>
      <c r="C8" s="10">
        <v>42.5</v>
      </c>
    </row>
    <row r="9" spans="1:3" ht="15.75">
      <c r="A9" s="5">
        <f t="shared" si="0"/>
        <v>2016</v>
      </c>
      <c r="B9" s="5">
        <f t="shared" si="1"/>
        <v>4</v>
      </c>
      <c r="C9" s="10">
        <v>44.3</v>
      </c>
    </row>
    <row r="10" spans="1:3" ht="15.75">
      <c r="A10" s="5">
        <f t="shared" si="0"/>
        <v>2017</v>
      </c>
      <c r="B10" s="5">
        <f t="shared" si="1"/>
        <v>1</v>
      </c>
      <c r="C10" s="10">
        <v>50.5</v>
      </c>
    </row>
    <row r="11" spans="1:3" ht="15.75">
      <c r="A11" s="5">
        <f t="shared" si="0"/>
        <v>2017</v>
      </c>
      <c r="B11" s="5">
        <f t="shared" si="1"/>
        <v>2</v>
      </c>
      <c r="C11" s="10">
        <v>44.8</v>
      </c>
    </row>
    <row r="12" spans="1:3" ht="15.75">
      <c r="A12" s="5">
        <f t="shared" si="0"/>
        <v>2017</v>
      </c>
      <c r="B12" s="5">
        <f t="shared" si="1"/>
        <v>3</v>
      </c>
      <c r="C12" s="10">
        <v>46</v>
      </c>
    </row>
    <row r="13" spans="1:3" ht="15.75">
      <c r="A13" s="5">
        <f t="shared" si="0"/>
        <v>2017</v>
      </c>
      <c r="B13" s="5">
        <f t="shared" si="1"/>
        <v>4</v>
      </c>
      <c r="C13" s="10">
        <v>48.2</v>
      </c>
    </row>
    <row r="14" spans="1:3" ht="15.75">
      <c r="A14" s="5">
        <f t="shared" si="0"/>
        <v>2018</v>
      </c>
      <c r="B14" s="5">
        <f t="shared" si="1"/>
        <v>1</v>
      </c>
      <c r="C14" s="10">
        <v>55.1</v>
      </c>
    </row>
    <row r="15" spans="1:3" ht="15.75">
      <c r="A15" s="5">
        <f t="shared" si="0"/>
        <v>2018</v>
      </c>
      <c r="B15" s="5">
        <f t="shared" si="1"/>
        <v>2</v>
      </c>
      <c r="C15" s="10">
        <v>48.6</v>
      </c>
    </row>
    <row r="16" spans="1:3" ht="15.75">
      <c r="A16" s="5">
        <f t="shared" si="0"/>
        <v>2018</v>
      </c>
      <c r="B16" s="5">
        <f t="shared" si="1"/>
        <v>3</v>
      </c>
      <c r="C16" s="10">
        <v>49.9</v>
      </c>
    </row>
    <row r="17" spans="1:3" ht="15.75">
      <c r="A17" s="5">
        <f t="shared" si="0"/>
        <v>2018</v>
      </c>
      <c r="B17" s="5">
        <f t="shared" si="1"/>
        <v>4</v>
      </c>
      <c r="C17" s="10">
        <v>52.3</v>
      </c>
    </row>
    <row r="18" spans="1:3" ht="15.75">
      <c r="A18" s="5">
        <f t="shared" si="0"/>
        <v>2019</v>
      </c>
      <c r="B18" s="5">
        <f t="shared" si="1"/>
        <v>1</v>
      </c>
      <c r="C18" s="10">
        <v>59.8</v>
      </c>
    </row>
    <row r="19" spans="1:3">
      <c r="A19" s="5">
        <f t="shared" si="0"/>
        <v>2019</v>
      </c>
      <c r="B19" s="5">
        <f t="shared" si="1"/>
        <v>2</v>
      </c>
      <c r="C19" s="5">
        <v>52.4</v>
      </c>
    </row>
    <row r="20" spans="1:3">
      <c r="A20" s="5">
        <f t="shared" si="0"/>
        <v>2019</v>
      </c>
      <c r="B20" s="5">
        <f t="shared" si="1"/>
        <v>3</v>
      </c>
      <c r="C20" s="5">
        <v>53.7</v>
      </c>
    </row>
    <row r="21" spans="1:3">
      <c r="A21" s="5">
        <f t="shared" si="0"/>
        <v>2019</v>
      </c>
      <c r="B21" s="5">
        <f t="shared" si="1"/>
        <v>4</v>
      </c>
      <c r="C21" s="5">
        <v>56.5</v>
      </c>
    </row>
    <row r="22" spans="1:3">
      <c r="A22" s="5">
        <f t="shared" si="0"/>
        <v>2020</v>
      </c>
      <c r="B22" s="5">
        <f t="shared" si="1"/>
        <v>1</v>
      </c>
      <c r="C22" s="5">
        <v>62</v>
      </c>
    </row>
    <row r="23" spans="1:3">
      <c r="A23" s="5">
        <f t="shared" si="0"/>
        <v>2020</v>
      </c>
      <c r="B23" s="5">
        <f t="shared" si="1"/>
        <v>2</v>
      </c>
      <c r="C23" s="5">
        <v>54.1</v>
      </c>
    </row>
    <row r="24" spans="1:3">
      <c r="A24" s="5">
        <f t="shared" si="0"/>
        <v>2020</v>
      </c>
      <c r="B24" s="5">
        <f t="shared" si="1"/>
        <v>3</v>
      </c>
      <c r="C24" s="5">
        <v>57.2</v>
      </c>
    </row>
    <row r="25" spans="1:3">
      <c r="A25" s="5">
        <f t="shared" si="0"/>
        <v>2020</v>
      </c>
      <c r="B25" s="5">
        <f t="shared" si="1"/>
        <v>4</v>
      </c>
      <c r="C25" s="5">
        <v>59.3</v>
      </c>
    </row>
    <row r="26" spans="1:3">
      <c r="A26" s="5">
        <f t="shared" si="0"/>
        <v>2021</v>
      </c>
      <c r="B26" s="5">
        <f t="shared" si="1"/>
        <v>1</v>
      </c>
      <c r="C26" s="5">
        <v>67.5</v>
      </c>
    </row>
    <row r="27" spans="1:3">
      <c r="A27" s="5">
        <f t="shared" si="0"/>
        <v>2021</v>
      </c>
      <c r="B27" s="5">
        <f t="shared" si="1"/>
        <v>2</v>
      </c>
      <c r="C27" s="5">
        <v>58.8</v>
      </c>
    </row>
    <row r="28" spans="1:3">
      <c r="A28" s="5">
        <f t="shared" si="0"/>
        <v>2021</v>
      </c>
      <c r="B28" s="5">
        <f t="shared" si="1"/>
        <v>3</v>
      </c>
      <c r="C28" s="5">
        <v>55</v>
      </c>
    </row>
    <row r="29" spans="1:3">
      <c r="A29" s="5">
        <f t="shared" si="0"/>
        <v>2021</v>
      </c>
      <c r="B29" s="5">
        <f t="shared" si="1"/>
        <v>4</v>
      </c>
      <c r="C29" s="5">
        <v>61.8</v>
      </c>
    </row>
    <row r="30" spans="1:3">
      <c r="A30" s="5">
        <f t="shared" si="0"/>
        <v>2022</v>
      </c>
      <c r="B30" s="5">
        <f t="shared" si="1"/>
        <v>1</v>
      </c>
      <c r="C30" s="5">
        <v>72.3</v>
      </c>
    </row>
    <row r="31" spans="1:3">
      <c r="A31" s="5">
        <f t="shared" si="0"/>
        <v>2022</v>
      </c>
      <c r="B31" s="5">
        <f t="shared" si="1"/>
        <v>2</v>
      </c>
      <c r="C31" s="5">
        <v>64.2</v>
      </c>
    </row>
    <row r="32" spans="1:3">
      <c r="A32" s="5">
        <f t="shared" si="0"/>
        <v>2022</v>
      </c>
      <c r="B32" s="5">
        <f t="shared" si="1"/>
        <v>3</v>
      </c>
      <c r="C32" s="5">
        <v>65.8</v>
      </c>
    </row>
    <row r="33" spans="1:3">
      <c r="A33" s="5">
        <f t="shared" si="0"/>
        <v>2022</v>
      </c>
      <c r="B33" s="5">
        <f t="shared" si="1"/>
        <v>4</v>
      </c>
      <c r="C33" s="5">
        <v>68.5</v>
      </c>
    </row>
    <row r="34" spans="1:3">
      <c r="A34" s="5">
        <f t="shared" si="0"/>
        <v>2023</v>
      </c>
      <c r="B34" s="5">
        <f t="shared" si="1"/>
        <v>1</v>
      </c>
      <c r="C34" s="5">
        <v>76.8</v>
      </c>
    </row>
    <row r="35" spans="1:3">
      <c r="A35" s="5">
        <f t="shared" si="0"/>
        <v>2023</v>
      </c>
      <c r="B35" s="5">
        <f t="shared" si="1"/>
        <v>2</v>
      </c>
      <c r="C35" s="5">
        <v>68</v>
      </c>
    </row>
    <row r="36" spans="1:3">
      <c r="A36" s="5">
        <f>A32+1</f>
        <v>2023</v>
      </c>
      <c r="B36" s="5">
        <f t="shared" si="1"/>
        <v>3</v>
      </c>
      <c r="C36" s="5">
        <v>69.5</v>
      </c>
    </row>
    <row r="37" spans="1:3">
      <c r="A37" s="5">
        <f t="shared" si="0"/>
        <v>2023</v>
      </c>
      <c r="B37" s="5">
        <f t="shared" si="1"/>
        <v>4</v>
      </c>
      <c r="C37" s="5">
        <v>72.400000000000006</v>
      </c>
    </row>
    <row r="38" spans="1:3">
      <c r="A38" s="5">
        <f t="shared" si="0"/>
        <v>2024</v>
      </c>
      <c r="B38" s="5">
        <f t="shared" si="1"/>
        <v>1</v>
      </c>
      <c r="C38" s="5">
        <v>83.1</v>
      </c>
    </row>
    <row r="39" spans="1:3">
      <c r="A39" s="5">
        <f t="shared" si="0"/>
        <v>2024</v>
      </c>
      <c r="B39" s="5">
        <f t="shared" si="1"/>
        <v>2</v>
      </c>
      <c r="C39" s="5">
        <v>74</v>
      </c>
    </row>
    <row r="40" spans="1:3">
      <c r="A40" s="5">
        <f t="shared" si="0"/>
        <v>2024</v>
      </c>
      <c r="B40" s="5">
        <f t="shared" si="1"/>
        <v>3</v>
      </c>
      <c r="C40" s="5">
        <v>75.3</v>
      </c>
    </row>
    <row r="41" spans="1:3">
      <c r="A41" s="5">
        <f t="shared" si="0"/>
        <v>2024</v>
      </c>
      <c r="B41" s="5">
        <f t="shared" si="1"/>
        <v>4</v>
      </c>
      <c r="C41" s="5">
        <v>79.099999999999994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9C7B08-5D1B-468E-AD3D-393E644D43AB}">
  <dimension ref="A1:C61"/>
  <sheetViews>
    <sheetView workbookViewId="0">
      <selection sqref="A1:C1"/>
    </sheetView>
  </sheetViews>
  <sheetFormatPr defaultRowHeight="15"/>
  <sheetData>
    <row r="1" spans="1:3">
      <c r="A1" s="41" t="s">
        <v>10</v>
      </c>
      <c r="B1" s="41" t="s">
        <v>210</v>
      </c>
      <c r="C1" s="4" t="s">
        <v>211</v>
      </c>
    </row>
    <row r="2" spans="1:3">
      <c r="A2" s="36">
        <v>2010</v>
      </c>
      <c r="B2" s="36">
        <v>1</v>
      </c>
      <c r="C2" s="37">
        <v>164.17</v>
      </c>
    </row>
    <row r="3" spans="1:3">
      <c r="A3" s="36">
        <v>2010</v>
      </c>
      <c r="B3" s="36">
        <v>2</v>
      </c>
      <c r="C3" s="37">
        <v>152.04</v>
      </c>
    </row>
    <row r="4" spans="1:3">
      <c r="A4" s="36">
        <v>2010</v>
      </c>
      <c r="B4" s="36">
        <v>3</v>
      </c>
      <c r="C4" s="37">
        <v>207.55</v>
      </c>
    </row>
    <row r="5" spans="1:3">
      <c r="A5" s="36">
        <v>2010</v>
      </c>
      <c r="B5" s="36">
        <v>4</v>
      </c>
      <c r="C5" s="37">
        <v>242.75</v>
      </c>
    </row>
    <row r="6" spans="1:3">
      <c r="A6" s="36">
        <v>2011</v>
      </c>
      <c r="B6" s="36">
        <v>1</v>
      </c>
      <c r="C6" s="37">
        <v>177.27</v>
      </c>
    </row>
    <row r="7" spans="1:3">
      <c r="A7" s="36">
        <v>2011</v>
      </c>
      <c r="B7" s="36">
        <v>2</v>
      </c>
      <c r="C7" s="37">
        <v>186.03</v>
      </c>
    </row>
    <row r="8" spans="1:3">
      <c r="A8" s="36">
        <v>2011</v>
      </c>
      <c r="B8" s="36">
        <v>3</v>
      </c>
      <c r="C8" s="37">
        <v>168.27</v>
      </c>
    </row>
    <row r="9" spans="1:3">
      <c r="A9" s="36">
        <v>2011</v>
      </c>
      <c r="B9" s="36">
        <v>4</v>
      </c>
      <c r="C9" s="37">
        <v>245.53</v>
      </c>
    </row>
    <row r="10" spans="1:3">
      <c r="A10" s="36">
        <v>2012</v>
      </c>
      <c r="B10" s="36">
        <v>1</v>
      </c>
      <c r="C10" s="37">
        <v>174.45</v>
      </c>
    </row>
    <row r="11" spans="1:3">
      <c r="A11" s="36">
        <v>2012</v>
      </c>
      <c r="B11" s="36">
        <v>2</v>
      </c>
      <c r="C11" s="37">
        <v>187.63</v>
      </c>
    </row>
    <row r="12" spans="1:3">
      <c r="A12" s="36">
        <v>2012</v>
      </c>
      <c r="B12" s="36">
        <v>3</v>
      </c>
      <c r="C12" s="37">
        <v>201.61</v>
      </c>
    </row>
    <row r="13" spans="1:3">
      <c r="A13" s="36">
        <v>2012</v>
      </c>
      <c r="B13" s="36">
        <v>4</v>
      </c>
      <c r="C13" s="37">
        <v>256</v>
      </c>
    </row>
    <row r="14" spans="1:3">
      <c r="A14" s="36">
        <v>2013</v>
      </c>
      <c r="B14" s="36">
        <v>1</v>
      </c>
      <c r="C14" s="37">
        <v>186.09</v>
      </c>
    </row>
    <row r="15" spans="1:3">
      <c r="A15" s="36">
        <v>2013</v>
      </c>
      <c r="B15" s="36">
        <v>2</v>
      </c>
      <c r="C15" s="37">
        <v>223.41</v>
      </c>
    </row>
    <row r="16" spans="1:3">
      <c r="A16" s="36">
        <v>2013</v>
      </c>
      <c r="B16" s="36">
        <v>3</v>
      </c>
      <c r="C16" s="37">
        <v>202.92</v>
      </c>
    </row>
    <row r="17" spans="1:3">
      <c r="A17" s="36">
        <v>2013</v>
      </c>
      <c r="B17" s="36">
        <v>4</v>
      </c>
      <c r="C17" s="37">
        <v>241.32</v>
      </c>
    </row>
    <row r="18" spans="1:3">
      <c r="A18" s="36">
        <v>2014</v>
      </c>
      <c r="B18" s="36">
        <v>1</v>
      </c>
      <c r="C18" s="37">
        <v>174.79</v>
      </c>
    </row>
    <row r="19" spans="1:3">
      <c r="A19" s="36">
        <v>2014</v>
      </c>
      <c r="B19" s="36">
        <v>2</v>
      </c>
      <c r="C19" s="37">
        <v>199.66</v>
      </c>
    </row>
    <row r="20" spans="1:3">
      <c r="A20" s="36">
        <v>2014</v>
      </c>
      <c r="B20" s="36">
        <v>3</v>
      </c>
      <c r="C20" s="37">
        <v>218.42</v>
      </c>
    </row>
    <row r="21" spans="1:3">
      <c r="A21" s="36">
        <v>2014</v>
      </c>
      <c r="B21" s="36">
        <v>4</v>
      </c>
      <c r="C21" s="37">
        <v>314.47000000000003</v>
      </c>
    </row>
    <row r="22" spans="1:3">
      <c r="A22" s="36">
        <v>2015</v>
      </c>
      <c r="B22" s="36">
        <v>1</v>
      </c>
      <c r="C22" s="38">
        <v>218.93</v>
      </c>
    </row>
    <row r="23" spans="1:3">
      <c r="A23" s="36">
        <v>2015</v>
      </c>
      <c r="B23" s="36">
        <v>2</v>
      </c>
      <c r="C23" s="37">
        <v>234.71</v>
      </c>
    </row>
    <row r="24" spans="1:3">
      <c r="A24" s="36">
        <v>2015</v>
      </c>
      <c r="B24" s="36">
        <v>3</v>
      </c>
      <c r="C24" s="38">
        <v>200.13</v>
      </c>
    </row>
    <row r="25" spans="1:3">
      <c r="A25" s="36">
        <v>2015</v>
      </c>
      <c r="B25" s="36">
        <v>4</v>
      </c>
      <c r="C25" s="39">
        <v>358.96</v>
      </c>
    </row>
    <row r="26" spans="1:3">
      <c r="A26" s="36">
        <v>2016</v>
      </c>
      <c r="B26" s="36">
        <v>1</v>
      </c>
      <c r="C26" s="37">
        <v>200</v>
      </c>
    </row>
    <row r="27" spans="1:3">
      <c r="A27" s="36">
        <v>2016</v>
      </c>
      <c r="B27" s="36">
        <v>2</v>
      </c>
      <c r="C27" s="37">
        <v>251.62</v>
      </c>
    </row>
    <row r="28" spans="1:3">
      <c r="A28" s="36">
        <v>2016</v>
      </c>
      <c r="B28" s="36">
        <v>3</v>
      </c>
      <c r="C28" s="37">
        <v>225.46</v>
      </c>
    </row>
    <row r="29" spans="1:3">
      <c r="A29" s="36">
        <v>2016</v>
      </c>
      <c r="B29" s="36">
        <v>4</v>
      </c>
      <c r="C29" s="37">
        <v>381.56</v>
      </c>
    </row>
    <row r="30" spans="1:3">
      <c r="A30" s="36">
        <v>2017</v>
      </c>
      <c r="B30" s="36">
        <v>1</v>
      </c>
      <c r="C30" s="37">
        <v>232.97</v>
      </c>
    </row>
    <row r="31" spans="1:3">
      <c r="A31" s="36">
        <v>2017</v>
      </c>
      <c r="B31" s="36">
        <v>2</v>
      </c>
      <c r="C31" s="37">
        <v>288.75</v>
      </c>
    </row>
    <row r="32" spans="1:3">
      <c r="A32" s="36">
        <v>2017</v>
      </c>
      <c r="B32" s="36">
        <v>3</v>
      </c>
      <c r="C32" s="37">
        <v>256.5</v>
      </c>
    </row>
    <row r="33" spans="1:3">
      <c r="A33" s="36">
        <v>2017</v>
      </c>
      <c r="B33" s="36">
        <v>4</v>
      </c>
      <c r="C33" s="37">
        <v>433.31</v>
      </c>
    </row>
    <row r="34" spans="1:3">
      <c r="A34" s="36">
        <v>2018</v>
      </c>
      <c r="B34" s="36">
        <v>1</v>
      </c>
      <c r="C34" s="37">
        <v>259.58</v>
      </c>
    </row>
    <row r="35" spans="1:3">
      <c r="A35" s="36">
        <v>2018</v>
      </c>
      <c r="B35" s="36">
        <v>2</v>
      </c>
      <c r="C35" s="37">
        <v>266.39999999999998</v>
      </c>
    </row>
    <row r="36" spans="1:3">
      <c r="A36" s="36">
        <v>2018</v>
      </c>
      <c r="B36" s="36">
        <v>3</v>
      </c>
      <c r="C36" s="37">
        <v>304.86</v>
      </c>
    </row>
    <row r="37" spans="1:3">
      <c r="A37" s="36">
        <v>2018</v>
      </c>
      <c r="B37" s="36">
        <v>4</v>
      </c>
      <c r="C37" s="37">
        <v>438.22</v>
      </c>
    </row>
    <row r="38" spans="1:3">
      <c r="A38" s="36">
        <v>2019</v>
      </c>
      <c r="B38" s="36">
        <v>1</v>
      </c>
      <c r="C38" s="37">
        <v>274.14</v>
      </c>
    </row>
    <row r="39" spans="1:3">
      <c r="A39" s="36">
        <v>2019</v>
      </c>
      <c r="B39" s="36">
        <v>2</v>
      </c>
      <c r="C39" s="37">
        <v>287.05</v>
      </c>
    </row>
    <row r="40" spans="1:3">
      <c r="A40" s="36">
        <v>2019</v>
      </c>
      <c r="B40" s="36">
        <v>3</v>
      </c>
      <c r="C40" s="37">
        <v>331.34</v>
      </c>
    </row>
    <row r="41" spans="1:3">
      <c r="A41" s="36">
        <v>2019</v>
      </c>
      <c r="B41" s="36">
        <v>4</v>
      </c>
      <c r="C41" s="37">
        <v>535.67999999999995</v>
      </c>
    </row>
    <row r="42" spans="1:3">
      <c r="A42" s="36">
        <v>2020</v>
      </c>
      <c r="B42" s="36">
        <v>1</v>
      </c>
      <c r="C42" s="37">
        <v>312.16000000000003</v>
      </c>
    </row>
    <row r="43" spans="1:3">
      <c r="A43" s="36">
        <v>2020</v>
      </c>
      <c r="B43" s="36">
        <v>2</v>
      </c>
      <c r="C43" s="37">
        <v>285.35000000000002</v>
      </c>
    </row>
    <row r="44" spans="1:3">
      <c r="A44" s="36">
        <v>2020</v>
      </c>
      <c r="B44" s="36">
        <v>3</v>
      </c>
      <c r="C44" s="37">
        <v>299.43</v>
      </c>
    </row>
    <row r="45" spans="1:3">
      <c r="A45" s="36">
        <v>2020</v>
      </c>
      <c r="B45" s="36">
        <v>4</v>
      </c>
      <c r="C45" s="37">
        <v>510.95</v>
      </c>
    </row>
    <row r="46" spans="1:3">
      <c r="A46" s="36">
        <v>2021</v>
      </c>
      <c r="B46" s="36">
        <v>1</v>
      </c>
      <c r="C46" s="37">
        <v>301.07</v>
      </c>
    </row>
    <row r="47" spans="1:3">
      <c r="A47" s="36">
        <v>2021</v>
      </c>
      <c r="B47" s="36">
        <v>2</v>
      </c>
      <c r="C47" s="37">
        <v>321.14</v>
      </c>
    </row>
    <row r="48" spans="1:3">
      <c r="A48" s="36">
        <v>2021</v>
      </c>
      <c r="B48" s="36">
        <v>3</v>
      </c>
      <c r="C48" s="37">
        <v>260.95999999999998</v>
      </c>
    </row>
    <row r="49" spans="1:3">
      <c r="A49" s="36">
        <v>2021</v>
      </c>
      <c r="B49" s="36">
        <v>4</v>
      </c>
      <c r="C49" s="37">
        <v>417.51</v>
      </c>
    </row>
    <row r="50" spans="1:3">
      <c r="A50" s="36">
        <v>2022</v>
      </c>
      <c r="B50" s="36">
        <v>1</v>
      </c>
      <c r="C50" s="37">
        <v>315.83999999999997</v>
      </c>
    </row>
    <row r="51" spans="1:3">
      <c r="A51" s="36">
        <v>2022</v>
      </c>
      <c r="B51" s="36">
        <v>2</v>
      </c>
      <c r="C51" s="37">
        <v>355.96</v>
      </c>
    </row>
    <row r="52" spans="1:3">
      <c r="A52" s="36">
        <v>2022</v>
      </c>
      <c r="B52" s="36">
        <v>3</v>
      </c>
      <c r="C52" s="37">
        <v>419.81</v>
      </c>
    </row>
    <row r="53" spans="1:3">
      <c r="A53" s="36">
        <v>2022</v>
      </c>
      <c r="B53" s="36">
        <v>4</v>
      </c>
      <c r="C53" s="37">
        <v>584.69000000000005</v>
      </c>
    </row>
    <row r="54" spans="1:3">
      <c r="A54" s="36">
        <v>2023</v>
      </c>
      <c r="B54" s="36">
        <v>1</v>
      </c>
      <c r="C54" s="37">
        <v>481.58</v>
      </c>
    </row>
    <row r="55" spans="1:3">
      <c r="A55" s="36">
        <v>2023</v>
      </c>
      <c r="B55" s="36">
        <v>2</v>
      </c>
      <c r="C55" s="37">
        <v>442.93</v>
      </c>
    </row>
    <row r="56" spans="1:3">
      <c r="A56" s="36">
        <v>2023</v>
      </c>
      <c r="B56" s="36">
        <v>3</v>
      </c>
      <c r="C56" s="37">
        <v>514.05999999999995</v>
      </c>
    </row>
    <row r="57" spans="1:3">
      <c r="A57" s="36">
        <v>2023</v>
      </c>
      <c r="B57" s="36">
        <v>4</v>
      </c>
      <c r="C57" s="37">
        <v>615.29999999999995</v>
      </c>
    </row>
    <row r="58" spans="1:3">
      <c r="A58" s="36">
        <v>2024</v>
      </c>
      <c r="B58" s="36">
        <v>1</v>
      </c>
      <c r="C58" s="37">
        <v>544.71</v>
      </c>
    </row>
    <row r="59" spans="1:3">
      <c r="A59" s="36">
        <v>2024</v>
      </c>
      <c r="B59" s="36">
        <v>2</v>
      </c>
      <c r="C59" s="37">
        <v>582.79</v>
      </c>
    </row>
    <row r="60" spans="1:3">
      <c r="A60" s="36">
        <v>2024</v>
      </c>
      <c r="B60" s="36">
        <v>3</v>
      </c>
      <c r="C60" s="37">
        <v>618</v>
      </c>
    </row>
    <row r="61" spans="1:3">
      <c r="A61" s="36">
        <v>2024</v>
      </c>
      <c r="B61" s="36">
        <v>4</v>
      </c>
      <c r="C61" s="37">
        <v>767.29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FF476-0387-494C-A7A5-92817A2CDDF6}">
  <dimension ref="A1:D11"/>
  <sheetViews>
    <sheetView workbookViewId="0">
      <selection activeCell="P22" sqref="P22"/>
    </sheetView>
  </sheetViews>
  <sheetFormatPr defaultRowHeight="15"/>
  <sheetData>
    <row r="1" spans="1:4">
      <c r="A1" s="6" t="s">
        <v>63</v>
      </c>
      <c r="B1" s="6" t="s">
        <v>65</v>
      </c>
      <c r="C1" s="6" t="s">
        <v>64</v>
      </c>
      <c r="D1" s="6" t="s">
        <v>75</v>
      </c>
    </row>
    <row r="2" spans="1:4">
      <c r="A2" s="3">
        <v>10</v>
      </c>
      <c r="B2" s="3">
        <v>2</v>
      </c>
      <c r="C2" s="1">
        <v>12</v>
      </c>
      <c r="D2" s="8">
        <v>1.8</v>
      </c>
    </row>
    <row r="3" spans="1:4">
      <c r="A3" s="3">
        <v>20</v>
      </c>
      <c r="B3" s="3">
        <v>2</v>
      </c>
      <c r="C3" s="1">
        <v>16</v>
      </c>
      <c r="D3" s="8">
        <v>4.3</v>
      </c>
    </row>
    <row r="4" spans="1:4">
      <c r="A4" s="3">
        <v>20</v>
      </c>
      <c r="B4" s="3">
        <v>4</v>
      </c>
      <c r="C4" s="1">
        <v>26</v>
      </c>
      <c r="D4" s="8">
        <v>3.6</v>
      </c>
    </row>
    <row r="5" spans="1:4">
      <c r="A5" s="3">
        <v>30</v>
      </c>
      <c r="B5" s="3">
        <v>3</v>
      </c>
      <c r="C5" s="1">
        <v>26</v>
      </c>
      <c r="D5" s="8">
        <v>6.5</v>
      </c>
    </row>
    <row r="6" spans="1:4">
      <c r="A6" s="3">
        <v>35</v>
      </c>
      <c r="B6" s="3">
        <v>2</v>
      </c>
      <c r="C6" s="1">
        <v>28</v>
      </c>
      <c r="D6" s="8">
        <v>6.2</v>
      </c>
    </row>
    <row r="7" spans="1:4">
      <c r="A7" s="3">
        <v>40</v>
      </c>
      <c r="B7" s="3">
        <v>4</v>
      </c>
      <c r="C7" s="1">
        <v>36</v>
      </c>
      <c r="D7" s="8">
        <v>8.1</v>
      </c>
    </row>
    <row r="8" spans="1:4">
      <c r="A8" s="3">
        <v>45</v>
      </c>
      <c r="B8" s="3">
        <v>2</v>
      </c>
      <c r="C8" s="1">
        <v>28</v>
      </c>
      <c r="D8" s="8">
        <v>8.5</v>
      </c>
    </row>
    <row r="9" spans="1:4">
      <c r="A9" s="3">
        <v>45</v>
      </c>
      <c r="B9" s="3">
        <v>3</v>
      </c>
      <c r="C9" s="1">
        <v>32</v>
      </c>
      <c r="D9" s="8">
        <v>9.5</v>
      </c>
    </row>
    <row r="10" spans="1:4">
      <c r="A10" s="3">
        <v>50</v>
      </c>
      <c r="B10" s="3">
        <v>4</v>
      </c>
      <c r="C10" s="1">
        <v>42</v>
      </c>
      <c r="D10" s="8">
        <v>11</v>
      </c>
    </row>
    <row r="11" spans="1:4">
      <c r="A11" s="3">
        <v>55</v>
      </c>
      <c r="B11" s="3">
        <v>3</v>
      </c>
      <c r="C11" s="1">
        <v>36</v>
      </c>
      <c r="D11" s="8">
        <v>13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5D9CD4-03D6-4AFA-8FB5-A331E9B4216F}">
  <dimension ref="A1:E11"/>
  <sheetViews>
    <sheetView workbookViewId="0">
      <selection activeCell="Q25" sqref="Q25"/>
    </sheetView>
  </sheetViews>
  <sheetFormatPr defaultRowHeight="15"/>
  <sheetData>
    <row r="1" spans="1:5">
      <c r="A1" s="5" t="s">
        <v>3</v>
      </c>
      <c r="B1" s="5" t="s">
        <v>4</v>
      </c>
      <c r="D1" s="5" t="s">
        <v>3</v>
      </c>
      <c r="E1" s="5" t="s">
        <v>4</v>
      </c>
    </row>
    <row r="2" spans="1:5">
      <c r="A2" s="5">
        <v>0.10000000000000009</v>
      </c>
      <c r="B2" s="5">
        <v>2.5</v>
      </c>
      <c r="D2" s="5">
        <v>0.9</v>
      </c>
      <c r="E2" s="5">
        <v>1.5</v>
      </c>
    </row>
    <row r="3" spans="1:5">
      <c r="A3" s="5">
        <v>0.3</v>
      </c>
      <c r="B3" s="5">
        <v>2</v>
      </c>
      <c r="D3" s="5">
        <v>1</v>
      </c>
      <c r="E3" s="5">
        <v>0.9</v>
      </c>
    </row>
    <row r="4" spans="1:5">
      <c r="A4" s="5">
        <v>0.6</v>
      </c>
      <c r="B4" s="5">
        <v>1.8</v>
      </c>
      <c r="D4" s="5">
        <v>1</v>
      </c>
      <c r="E4" s="5">
        <v>1.4</v>
      </c>
    </row>
    <row r="5" spans="1:5">
      <c r="A5" s="5">
        <v>0.8</v>
      </c>
      <c r="B5" s="5">
        <v>2.2000000000000002</v>
      </c>
      <c r="D5" s="5">
        <v>1.1000000000000001</v>
      </c>
      <c r="E5" s="5">
        <v>1.2</v>
      </c>
    </row>
    <row r="6" spans="1:5">
      <c r="A6" s="5">
        <v>0.89999999999999991</v>
      </c>
      <c r="B6" s="5">
        <v>1.7</v>
      </c>
      <c r="D6" s="5">
        <v>1.2</v>
      </c>
      <c r="E6" s="5">
        <v>1.8</v>
      </c>
    </row>
    <row r="7" spans="1:5">
      <c r="A7" s="5">
        <v>1.2000000000000002</v>
      </c>
      <c r="B7" s="5">
        <v>1.8</v>
      </c>
      <c r="D7" s="5">
        <v>1.2</v>
      </c>
      <c r="E7" s="5">
        <v>1.2</v>
      </c>
    </row>
    <row r="8" spans="1:5">
      <c r="A8" s="5">
        <v>1.5</v>
      </c>
      <c r="B8" s="5">
        <v>1.2</v>
      </c>
      <c r="D8" s="5">
        <v>1.2</v>
      </c>
      <c r="E8" s="5">
        <v>0.6</v>
      </c>
    </row>
    <row r="9" spans="1:5">
      <c r="A9" s="5">
        <v>1.6</v>
      </c>
      <c r="B9" s="5">
        <v>0.90000000000000013</v>
      </c>
      <c r="D9" s="5">
        <v>1.3</v>
      </c>
      <c r="E9" s="5">
        <v>1.8</v>
      </c>
    </row>
    <row r="10" spans="1:5">
      <c r="A10" s="5">
        <v>1.8</v>
      </c>
      <c r="B10" s="5">
        <v>0.4</v>
      </c>
      <c r="D10" s="5">
        <v>1.4</v>
      </c>
      <c r="E10" s="5">
        <v>1.4</v>
      </c>
    </row>
    <row r="11" spans="1:5">
      <c r="A11" s="5">
        <v>2</v>
      </c>
      <c r="B11" s="5">
        <v>3.5</v>
      </c>
      <c r="D11" s="5">
        <v>2</v>
      </c>
      <c r="E11" s="5">
        <v>3.5</v>
      </c>
    </row>
  </sheetData>
  <sortState xmlns:xlrd2="http://schemas.microsoft.com/office/spreadsheetml/2017/richdata2" ref="D2:E10">
    <sortCondition ref="D2:D10"/>
  </sortState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5CC635-EF6D-45F9-924E-C4F0E78F33AF}">
  <dimension ref="A1:O36"/>
  <sheetViews>
    <sheetView showGridLines="0" workbookViewId="0">
      <selection activeCell="T11" sqref="T11"/>
    </sheetView>
  </sheetViews>
  <sheetFormatPr defaultRowHeight="15"/>
  <sheetData>
    <row r="1" spans="1:15">
      <c r="A1" t="s">
        <v>9</v>
      </c>
      <c r="B1" t="s">
        <v>11</v>
      </c>
      <c r="C1" t="s">
        <v>60</v>
      </c>
      <c r="D1" t="s">
        <v>99</v>
      </c>
      <c r="E1" t="s">
        <v>100</v>
      </c>
      <c r="F1" t="s">
        <v>101</v>
      </c>
      <c r="G1" t="s">
        <v>102</v>
      </c>
      <c r="H1" t="s">
        <v>103</v>
      </c>
      <c r="I1" t="s">
        <v>104</v>
      </c>
      <c r="J1" t="s">
        <v>105</v>
      </c>
      <c r="K1" t="s">
        <v>106</v>
      </c>
      <c r="L1" t="s">
        <v>18</v>
      </c>
      <c r="M1" t="s">
        <v>17</v>
      </c>
      <c r="N1" t="s">
        <v>59</v>
      </c>
      <c r="O1" t="s">
        <v>107</v>
      </c>
    </row>
    <row r="2" spans="1:15">
      <c r="A2">
        <v>1990</v>
      </c>
      <c r="B2">
        <v>5.05</v>
      </c>
      <c r="C2">
        <v>8.2200000000000006</v>
      </c>
      <c r="D2">
        <v>121.72</v>
      </c>
      <c r="E2">
        <v>4.8600000000000003</v>
      </c>
      <c r="F2">
        <v>8.16</v>
      </c>
      <c r="G2">
        <v>19.079999999999998</v>
      </c>
      <c r="H2">
        <v>36.03</v>
      </c>
      <c r="I2">
        <v>12.33</v>
      </c>
      <c r="J2">
        <v>67.510000000000005</v>
      </c>
      <c r="K2">
        <v>-0.26</v>
      </c>
      <c r="L2">
        <v>-11.33</v>
      </c>
      <c r="M2">
        <v>36.49</v>
      </c>
      <c r="N2">
        <v>4.54</v>
      </c>
      <c r="O2">
        <v>5.1100000000000003</v>
      </c>
    </row>
    <row r="3" spans="1:15">
      <c r="A3">
        <v>1991</v>
      </c>
      <c r="B3">
        <v>5.81</v>
      </c>
      <c r="C3">
        <v>9.6999999999999993</v>
      </c>
      <c r="D3">
        <v>141.11000000000001</v>
      </c>
      <c r="E3">
        <v>10.87</v>
      </c>
      <c r="F3">
        <v>10.44</v>
      </c>
      <c r="G3">
        <v>34.69</v>
      </c>
      <c r="H3">
        <v>81.819999999999993</v>
      </c>
      <c r="I3">
        <v>10.39</v>
      </c>
      <c r="J3">
        <v>68.77</v>
      </c>
      <c r="K3">
        <v>-0.13</v>
      </c>
      <c r="L3">
        <v>9.36</v>
      </c>
      <c r="M3">
        <v>71.42</v>
      </c>
      <c r="N3">
        <v>7.78</v>
      </c>
      <c r="O3">
        <v>5.58</v>
      </c>
    </row>
    <row r="4" spans="1:15">
      <c r="A4">
        <v>1992</v>
      </c>
      <c r="B4">
        <v>8.6999999999999993</v>
      </c>
      <c r="C4">
        <v>12.53</v>
      </c>
      <c r="D4">
        <v>178.97</v>
      </c>
      <c r="E4">
        <v>13.84</v>
      </c>
      <c r="F4">
        <v>13.83</v>
      </c>
      <c r="G4">
        <v>47.77</v>
      </c>
      <c r="H4">
        <v>37.71</v>
      </c>
      <c r="I4">
        <v>11</v>
      </c>
      <c r="J4">
        <v>70</v>
      </c>
      <c r="K4">
        <v>-0.01</v>
      </c>
      <c r="L4">
        <v>19.329999999999998</v>
      </c>
      <c r="M4">
        <v>35.020000000000003</v>
      </c>
      <c r="N4">
        <v>10.5</v>
      </c>
      <c r="O4">
        <v>6.66</v>
      </c>
    </row>
    <row r="5" spans="1:15">
      <c r="A5">
        <v>1993</v>
      </c>
      <c r="B5">
        <v>8.08</v>
      </c>
      <c r="C5">
        <v>16.739999999999998</v>
      </c>
      <c r="D5">
        <v>234.98</v>
      </c>
      <c r="E5">
        <v>26.35</v>
      </c>
      <c r="F5">
        <v>10.77</v>
      </c>
      <c r="G5">
        <v>51.78</v>
      </c>
      <c r="H5">
        <v>8.3800000000000008</v>
      </c>
      <c r="I5">
        <v>10.6</v>
      </c>
      <c r="J5">
        <v>71.22</v>
      </c>
      <c r="K5">
        <v>-1.4</v>
      </c>
      <c r="L5">
        <v>65.150000000000006</v>
      </c>
      <c r="M5">
        <v>19.600000000000001</v>
      </c>
      <c r="N5">
        <v>12.56</v>
      </c>
      <c r="O5">
        <v>11</v>
      </c>
    </row>
    <row r="6" spans="1:15">
      <c r="A6">
        <v>1994</v>
      </c>
      <c r="B6">
        <v>8.83</v>
      </c>
      <c r="C6">
        <v>20.71</v>
      </c>
      <c r="D6">
        <v>285.95</v>
      </c>
      <c r="E6">
        <v>27.61</v>
      </c>
      <c r="F6">
        <v>11.03</v>
      </c>
      <c r="G6">
        <v>57.15</v>
      </c>
      <c r="H6">
        <v>10.38</v>
      </c>
      <c r="I6">
        <v>10.3</v>
      </c>
      <c r="J6">
        <v>72.430000000000007</v>
      </c>
      <c r="K6">
        <v>-1.87</v>
      </c>
      <c r="L6">
        <v>46.43</v>
      </c>
      <c r="M6">
        <v>38.549999999999997</v>
      </c>
      <c r="N6">
        <v>17.399999999999999</v>
      </c>
      <c r="O6">
        <v>16.11</v>
      </c>
    </row>
    <row r="7" spans="1:15">
      <c r="A7">
        <v>1995</v>
      </c>
      <c r="B7">
        <v>9.5399999999999991</v>
      </c>
      <c r="C7">
        <v>26.41</v>
      </c>
      <c r="D7">
        <v>358.66</v>
      </c>
      <c r="E7">
        <v>29.38</v>
      </c>
      <c r="F7">
        <v>11.35</v>
      </c>
      <c r="G7">
        <v>66.819999999999993</v>
      </c>
      <c r="H7">
        <v>16.93</v>
      </c>
      <c r="I7">
        <v>5.82</v>
      </c>
      <c r="J7">
        <v>73.63</v>
      </c>
      <c r="K7">
        <v>-2.65</v>
      </c>
      <c r="L7">
        <v>32.880000000000003</v>
      </c>
      <c r="M7">
        <v>22.23</v>
      </c>
      <c r="N7">
        <v>21.27</v>
      </c>
      <c r="O7">
        <v>21.41</v>
      </c>
    </row>
    <row r="8" spans="1:15">
      <c r="A8">
        <v>1996</v>
      </c>
      <c r="B8">
        <v>9.34</v>
      </c>
      <c r="C8">
        <v>31.35</v>
      </c>
      <c r="D8">
        <v>419.06</v>
      </c>
      <c r="E8">
        <v>30.42</v>
      </c>
      <c r="F8">
        <v>15.69</v>
      </c>
      <c r="G8">
        <v>70.56</v>
      </c>
      <c r="H8">
        <v>5.59</v>
      </c>
      <c r="I8">
        <v>5.88</v>
      </c>
      <c r="J8">
        <v>74.819999999999993</v>
      </c>
      <c r="K8">
        <v>-2.02</v>
      </c>
      <c r="L8">
        <v>20.420000000000002</v>
      </c>
      <c r="M8">
        <v>6.8</v>
      </c>
      <c r="N8">
        <v>22.72</v>
      </c>
      <c r="O8">
        <v>25.78</v>
      </c>
    </row>
    <row r="9" spans="1:15">
      <c r="A9">
        <v>1997</v>
      </c>
      <c r="B9">
        <v>8.15</v>
      </c>
      <c r="C9">
        <v>34.15</v>
      </c>
      <c r="D9">
        <v>449.34</v>
      </c>
      <c r="E9">
        <v>30.65</v>
      </c>
      <c r="F9">
        <v>17.809999999999999</v>
      </c>
      <c r="G9">
        <v>72.739999999999995</v>
      </c>
      <c r="H9">
        <v>3.1</v>
      </c>
      <c r="I9">
        <v>6.01</v>
      </c>
      <c r="J9">
        <v>75.989999999999995</v>
      </c>
      <c r="K9">
        <v>-1.53</v>
      </c>
      <c r="L9">
        <v>0.37</v>
      </c>
      <c r="M9">
        <v>15.62</v>
      </c>
      <c r="N9">
        <v>26.27</v>
      </c>
      <c r="O9">
        <v>25.88</v>
      </c>
    </row>
    <row r="10" spans="1:15">
      <c r="A10">
        <v>1998</v>
      </c>
      <c r="B10">
        <v>5.77</v>
      </c>
      <c r="C10">
        <v>34.58</v>
      </c>
      <c r="D10">
        <v>448.12</v>
      </c>
      <c r="E10">
        <v>31.43</v>
      </c>
      <c r="F10">
        <v>18.91</v>
      </c>
      <c r="G10">
        <v>78.64</v>
      </c>
      <c r="H10">
        <v>8.11</v>
      </c>
      <c r="I10">
        <v>6.85</v>
      </c>
      <c r="J10">
        <v>77.17</v>
      </c>
      <c r="K10">
        <v>-1.37</v>
      </c>
      <c r="L10">
        <v>0.24</v>
      </c>
      <c r="M10">
        <v>-2.77</v>
      </c>
      <c r="N10">
        <v>25.54</v>
      </c>
      <c r="O10">
        <v>25.94</v>
      </c>
    </row>
    <row r="11" spans="1:15">
      <c r="A11">
        <v>1999</v>
      </c>
      <c r="B11">
        <v>4.7699999999999996</v>
      </c>
      <c r="C11">
        <v>36.44</v>
      </c>
      <c r="D11">
        <v>465.25</v>
      </c>
      <c r="E11">
        <v>29.89</v>
      </c>
      <c r="F11">
        <v>24.99</v>
      </c>
      <c r="G11">
        <v>81.86</v>
      </c>
      <c r="H11">
        <v>4.09</v>
      </c>
      <c r="I11">
        <v>6.74</v>
      </c>
      <c r="J11">
        <v>78.33</v>
      </c>
      <c r="K11">
        <v>1.18</v>
      </c>
      <c r="L11">
        <v>-7.24</v>
      </c>
      <c r="M11">
        <v>7.93</v>
      </c>
      <c r="N11">
        <v>27.56</v>
      </c>
      <c r="O11">
        <v>24.06</v>
      </c>
    </row>
    <row r="12" spans="1:15">
      <c r="A12">
        <v>2000</v>
      </c>
      <c r="B12">
        <v>6.79</v>
      </c>
      <c r="C12">
        <v>39.590000000000003</v>
      </c>
      <c r="D12">
        <v>498.58</v>
      </c>
      <c r="E12">
        <v>32.04</v>
      </c>
      <c r="F12">
        <v>25.47</v>
      </c>
      <c r="G12">
        <v>80.400000000000006</v>
      </c>
      <c r="H12">
        <v>-1.78</v>
      </c>
      <c r="I12">
        <v>6.42</v>
      </c>
      <c r="J12">
        <v>79.400000000000006</v>
      </c>
      <c r="K12">
        <v>0.85</v>
      </c>
      <c r="L12">
        <v>-6.54</v>
      </c>
      <c r="M12">
        <v>-5.97</v>
      </c>
      <c r="N12">
        <v>25.92</v>
      </c>
      <c r="O12">
        <v>22.49</v>
      </c>
    </row>
    <row r="13" spans="1:15">
      <c r="A13">
        <v>2001</v>
      </c>
      <c r="B13">
        <v>6.9</v>
      </c>
      <c r="C13">
        <v>41.3</v>
      </c>
      <c r="D13">
        <v>513.20000000000005</v>
      </c>
      <c r="E13">
        <v>33.74</v>
      </c>
      <c r="F13">
        <v>26.78</v>
      </c>
      <c r="G13">
        <v>80.05</v>
      </c>
      <c r="H13">
        <v>-0.44</v>
      </c>
      <c r="I13">
        <v>6.28</v>
      </c>
      <c r="J13">
        <v>80.47</v>
      </c>
      <c r="K13">
        <v>0.92</v>
      </c>
      <c r="L13">
        <v>3.48</v>
      </c>
      <c r="M13">
        <v>4.01</v>
      </c>
      <c r="N13">
        <v>26.96</v>
      </c>
      <c r="O13">
        <v>23.27</v>
      </c>
    </row>
    <row r="14" spans="1:15">
      <c r="A14">
        <v>2002</v>
      </c>
      <c r="B14">
        <v>7.08</v>
      </c>
      <c r="C14">
        <v>44.56</v>
      </c>
      <c r="D14">
        <v>546.55999999999995</v>
      </c>
      <c r="E14">
        <v>35.96</v>
      </c>
      <c r="F14">
        <v>24.76</v>
      </c>
      <c r="G14">
        <v>83.06</v>
      </c>
      <c r="H14">
        <v>3.77</v>
      </c>
      <c r="I14">
        <v>6.01</v>
      </c>
      <c r="J14">
        <v>81.53</v>
      </c>
      <c r="K14">
        <v>-0.63</v>
      </c>
      <c r="L14">
        <v>19.690000000000001</v>
      </c>
      <c r="M14">
        <v>10.19</v>
      </c>
      <c r="N14">
        <v>29.7</v>
      </c>
      <c r="O14">
        <v>27.85</v>
      </c>
    </row>
    <row r="15" spans="1:15">
      <c r="A15">
        <v>2003</v>
      </c>
      <c r="B15">
        <v>7.34</v>
      </c>
      <c r="C15">
        <v>50.23</v>
      </c>
      <c r="D15">
        <v>610.36</v>
      </c>
      <c r="E15">
        <v>38.380000000000003</v>
      </c>
      <c r="F15">
        <v>24.07</v>
      </c>
      <c r="G15">
        <v>85.65</v>
      </c>
      <c r="H15">
        <v>3.11</v>
      </c>
      <c r="I15">
        <v>5.78</v>
      </c>
      <c r="J15">
        <v>82.3</v>
      </c>
      <c r="K15">
        <v>-1.93</v>
      </c>
      <c r="L15">
        <v>24.8</v>
      </c>
      <c r="M15">
        <v>19.170000000000002</v>
      </c>
      <c r="N15">
        <v>35.4</v>
      </c>
      <c r="O15">
        <v>34.76</v>
      </c>
    </row>
    <row r="16" spans="1:15">
      <c r="A16">
        <v>2004</v>
      </c>
      <c r="B16">
        <v>7.79</v>
      </c>
      <c r="C16">
        <v>62.88</v>
      </c>
      <c r="D16">
        <v>756.98</v>
      </c>
      <c r="E16">
        <v>36.200000000000003</v>
      </c>
      <c r="F16">
        <v>23.81</v>
      </c>
      <c r="G16">
        <v>92.34</v>
      </c>
      <c r="H16">
        <v>7.81</v>
      </c>
      <c r="I16">
        <v>5.6</v>
      </c>
      <c r="J16">
        <v>83.06</v>
      </c>
      <c r="K16">
        <v>-1.59</v>
      </c>
      <c r="L16">
        <v>27.5</v>
      </c>
      <c r="M16">
        <v>29.59</v>
      </c>
      <c r="N16">
        <v>45.87</v>
      </c>
      <c r="O16">
        <v>44.32</v>
      </c>
    </row>
    <row r="17" spans="1:15">
      <c r="A17">
        <v>2005</v>
      </c>
      <c r="B17">
        <v>7.55</v>
      </c>
      <c r="C17">
        <v>73.2</v>
      </c>
      <c r="D17">
        <v>873.14</v>
      </c>
      <c r="E17">
        <v>36.51</v>
      </c>
      <c r="F17">
        <v>25.82</v>
      </c>
      <c r="G17">
        <v>100</v>
      </c>
      <c r="H17">
        <v>8.3000000000000007</v>
      </c>
      <c r="I17">
        <v>5.31</v>
      </c>
      <c r="J17">
        <v>83.83</v>
      </c>
      <c r="K17">
        <v>-0.56000000000000005</v>
      </c>
      <c r="L17">
        <v>6.95</v>
      </c>
      <c r="M17">
        <v>5.95</v>
      </c>
      <c r="N17">
        <v>48.6</v>
      </c>
      <c r="O17">
        <v>47.4</v>
      </c>
    </row>
    <row r="18" spans="1:15">
      <c r="A18">
        <v>2006</v>
      </c>
      <c r="B18">
        <v>6.98</v>
      </c>
      <c r="C18">
        <v>84.3</v>
      </c>
      <c r="D18">
        <v>996.26</v>
      </c>
      <c r="E18">
        <v>37.299999999999997</v>
      </c>
      <c r="F18">
        <v>27.01</v>
      </c>
      <c r="G18">
        <v>107.66</v>
      </c>
      <c r="H18">
        <v>7.66</v>
      </c>
      <c r="I18">
        <v>4.82</v>
      </c>
      <c r="J18">
        <v>84.62</v>
      </c>
      <c r="K18">
        <v>-0.16</v>
      </c>
      <c r="L18">
        <v>16.829999999999998</v>
      </c>
      <c r="M18">
        <v>14.3</v>
      </c>
      <c r="N18">
        <v>55.55</v>
      </c>
      <c r="O18">
        <v>55.37</v>
      </c>
    </row>
    <row r="19" spans="1:15">
      <c r="A19">
        <v>2007</v>
      </c>
      <c r="B19">
        <v>7.13</v>
      </c>
      <c r="C19">
        <v>98.43</v>
      </c>
      <c r="D19">
        <v>1152.27</v>
      </c>
      <c r="E19">
        <v>42.65</v>
      </c>
      <c r="F19">
        <v>34.909999999999997</v>
      </c>
      <c r="G19">
        <v>116.68</v>
      </c>
      <c r="H19">
        <v>8.3800000000000008</v>
      </c>
      <c r="I19">
        <v>4.6399999999999997</v>
      </c>
      <c r="J19">
        <v>85.42</v>
      </c>
      <c r="K19">
        <v>-6.99</v>
      </c>
      <c r="L19">
        <v>33.340000000000003</v>
      </c>
      <c r="M19">
        <v>13.31</v>
      </c>
      <c r="N19">
        <v>62.94</v>
      </c>
      <c r="O19">
        <v>73.83</v>
      </c>
    </row>
    <row r="20" spans="1:15">
      <c r="A20">
        <v>2008</v>
      </c>
      <c r="B20">
        <v>5.66</v>
      </c>
      <c r="C20">
        <v>124.76</v>
      </c>
      <c r="D20">
        <v>1446.56</v>
      </c>
      <c r="E20">
        <v>39.29</v>
      </c>
      <c r="F20">
        <v>28.93</v>
      </c>
      <c r="G20">
        <v>143.88</v>
      </c>
      <c r="H20">
        <v>23.31</v>
      </c>
      <c r="I20">
        <v>2.38</v>
      </c>
      <c r="J20">
        <v>86.24</v>
      </c>
      <c r="K20">
        <v>-10.79</v>
      </c>
      <c r="L20">
        <v>16.489999999999998</v>
      </c>
      <c r="M20">
        <v>2.13</v>
      </c>
      <c r="N20">
        <v>64.28</v>
      </c>
      <c r="O20">
        <v>86</v>
      </c>
    </row>
    <row r="21" spans="1:15">
      <c r="A21">
        <v>2009</v>
      </c>
      <c r="B21">
        <v>5.4</v>
      </c>
      <c r="C21">
        <v>129.02000000000001</v>
      </c>
      <c r="D21">
        <v>1481.44</v>
      </c>
      <c r="E21">
        <v>40.14</v>
      </c>
      <c r="F21">
        <v>32.04</v>
      </c>
      <c r="G21">
        <v>153.51</v>
      </c>
      <c r="H21">
        <v>6.69</v>
      </c>
      <c r="I21">
        <v>2.9</v>
      </c>
      <c r="J21">
        <v>87.09</v>
      </c>
      <c r="K21">
        <v>-6.61</v>
      </c>
      <c r="L21">
        <v>-5.56</v>
      </c>
      <c r="M21">
        <v>5.39</v>
      </c>
      <c r="N21">
        <v>67.739999999999995</v>
      </c>
      <c r="O21">
        <v>81.22</v>
      </c>
    </row>
    <row r="22" spans="1:15">
      <c r="A22">
        <v>2010</v>
      </c>
      <c r="B22">
        <v>6.42</v>
      </c>
      <c r="C22">
        <v>143.21</v>
      </c>
      <c r="D22">
        <v>1628.01</v>
      </c>
      <c r="E22">
        <v>37.1</v>
      </c>
      <c r="F22">
        <v>34.11</v>
      </c>
      <c r="G22">
        <v>167.54</v>
      </c>
      <c r="H22">
        <v>9.14</v>
      </c>
      <c r="I22">
        <v>2.88</v>
      </c>
      <c r="J22">
        <v>87.97</v>
      </c>
      <c r="K22">
        <v>-4.28</v>
      </c>
      <c r="L22">
        <v>4.4000000000000004</v>
      </c>
      <c r="M22">
        <v>6.58</v>
      </c>
      <c r="N22">
        <v>72.2</v>
      </c>
      <c r="O22">
        <v>84.8</v>
      </c>
    </row>
    <row r="23" spans="1:15">
      <c r="A23">
        <v>2011</v>
      </c>
      <c r="B23">
        <v>6.41</v>
      </c>
      <c r="C23">
        <v>171.31</v>
      </c>
      <c r="D23">
        <v>1949.83</v>
      </c>
      <c r="E23">
        <v>32.369999999999997</v>
      </c>
      <c r="F23">
        <v>32.51</v>
      </c>
      <c r="G23">
        <v>198.85</v>
      </c>
      <c r="H23">
        <v>18.690000000000001</v>
      </c>
      <c r="I23">
        <v>2.2200000000000002</v>
      </c>
      <c r="J23">
        <v>87.86</v>
      </c>
      <c r="K23">
        <v>0.23</v>
      </c>
      <c r="L23">
        <v>2.2200000000000002</v>
      </c>
      <c r="M23">
        <v>8.48</v>
      </c>
      <c r="N23">
        <v>78.319999999999993</v>
      </c>
      <c r="O23">
        <v>86.68</v>
      </c>
    </row>
    <row r="24" spans="1:15">
      <c r="A24">
        <v>2012</v>
      </c>
      <c r="B24">
        <v>5.51</v>
      </c>
      <c r="C24">
        <v>195.17</v>
      </c>
      <c r="D24">
        <v>2197.62</v>
      </c>
      <c r="E24">
        <v>30.56</v>
      </c>
      <c r="F24">
        <v>35.31</v>
      </c>
      <c r="G24">
        <v>216.99</v>
      </c>
      <c r="H24">
        <v>9.1199999999999992</v>
      </c>
      <c r="I24">
        <v>1.96</v>
      </c>
      <c r="J24">
        <v>88.81</v>
      </c>
      <c r="K24">
        <v>9.27</v>
      </c>
      <c r="L24">
        <v>12</v>
      </c>
      <c r="M24">
        <v>14.43</v>
      </c>
      <c r="N24">
        <v>89.62</v>
      </c>
      <c r="O24">
        <v>97.09</v>
      </c>
    </row>
    <row r="25" spans="1:15">
      <c r="A25">
        <v>2013</v>
      </c>
      <c r="B25">
        <v>5.55</v>
      </c>
      <c r="C25">
        <v>212.73</v>
      </c>
      <c r="D25">
        <v>2369.9699999999998</v>
      </c>
      <c r="E25">
        <v>30.21</v>
      </c>
      <c r="F25">
        <v>33.85</v>
      </c>
      <c r="G25">
        <v>231.29</v>
      </c>
      <c r="H25">
        <v>6.59</v>
      </c>
      <c r="I25">
        <v>2.1800000000000002</v>
      </c>
      <c r="J25">
        <v>89.76</v>
      </c>
      <c r="K25">
        <v>7.74</v>
      </c>
      <c r="L25">
        <v>20.45</v>
      </c>
      <c r="M25">
        <v>18.09</v>
      </c>
      <c r="N25">
        <v>105.84</v>
      </c>
      <c r="O25">
        <v>116.94</v>
      </c>
    </row>
    <row r="26" spans="1:15">
      <c r="A26">
        <v>2014</v>
      </c>
      <c r="B26">
        <v>6.42</v>
      </c>
      <c r="C26">
        <v>232.89</v>
      </c>
      <c r="D26">
        <v>2566.85</v>
      </c>
      <c r="E26">
        <v>30.29</v>
      </c>
      <c r="F26">
        <v>33.99</v>
      </c>
      <c r="G26">
        <v>240.74</v>
      </c>
      <c r="H26">
        <v>4.09</v>
      </c>
      <c r="I26">
        <v>2.1</v>
      </c>
      <c r="J26">
        <v>90.73</v>
      </c>
      <c r="K26">
        <v>8.6199999999999992</v>
      </c>
      <c r="L26">
        <v>12.56</v>
      </c>
      <c r="M26">
        <v>11.51</v>
      </c>
      <c r="N26">
        <v>118.02</v>
      </c>
      <c r="O26">
        <v>131.63</v>
      </c>
    </row>
    <row r="27" spans="1:15">
      <c r="A27">
        <v>2015</v>
      </c>
      <c r="B27">
        <v>6.99</v>
      </c>
      <c r="C27">
        <v>236.8</v>
      </c>
      <c r="D27">
        <v>2581.91</v>
      </c>
      <c r="E27">
        <v>32.11</v>
      </c>
      <c r="F27">
        <v>31.25</v>
      </c>
      <c r="G27">
        <v>242.3</v>
      </c>
      <c r="H27">
        <v>0.65</v>
      </c>
      <c r="I27">
        <v>2.33</v>
      </c>
      <c r="J27">
        <v>91.71</v>
      </c>
      <c r="K27">
        <v>-2.04</v>
      </c>
      <c r="L27">
        <v>15.6</v>
      </c>
      <c r="M27">
        <v>14.84</v>
      </c>
      <c r="N27">
        <v>135.52000000000001</v>
      </c>
      <c r="O27">
        <v>152.16999999999999</v>
      </c>
    </row>
    <row r="28" spans="1:15">
      <c r="A28">
        <v>2016</v>
      </c>
      <c r="B28">
        <v>6.69</v>
      </c>
      <c r="C28">
        <v>252.15</v>
      </c>
      <c r="D28">
        <v>2720.17</v>
      </c>
      <c r="E28">
        <v>31.73</v>
      </c>
      <c r="F28">
        <v>31.97</v>
      </c>
      <c r="G28">
        <v>248.78</v>
      </c>
      <c r="H28">
        <v>2.68</v>
      </c>
      <c r="I28">
        <v>2.2999999999999998</v>
      </c>
      <c r="J28">
        <v>92.7</v>
      </c>
      <c r="K28">
        <v>0.63</v>
      </c>
      <c r="L28">
        <v>12.62</v>
      </c>
      <c r="M28">
        <v>11.94</v>
      </c>
      <c r="N28">
        <v>151.71</v>
      </c>
      <c r="O28">
        <v>171.37</v>
      </c>
    </row>
    <row r="29" spans="1:15">
      <c r="A29">
        <v>2017</v>
      </c>
      <c r="B29">
        <v>6.94</v>
      </c>
      <c r="C29">
        <v>277.07</v>
      </c>
      <c r="D29">
        <v>2957.9</v>
      </c>
      <c r="E29">
        <v>32.31</v>
      </c>
      <c r="F29">
        <v>31.71</v>
      </c>
      <c r="G29">
        <v>257.54000000000002</v>
      </c>
      <c r="H29">
        <v>3.52</v>
      </c>
      <c r="I29">
        <v>2.2400000000000002</v>
      </c>
      <c r="J29">
        <v>93.67</v>
      </c>
      <c r="K29">
        <v>-1.65</v>
      </c>
      <c r="L29">
        <v>17.54</v>
      </c>
      <c r="M29">
        <v>16.72</v>
      </c>
      <c r="N29">
        <v>177.07</v>
      </c>
      <c r="O29">
        <v>201.42</v>
      </c>
    </row>
    <row r="30" spans="1:15">
      <c r="A30">
        <v>2018</v>
      </c>
      <c r="B30">
        <v>7.47</v>
      </c>
      <c r="C30">
        <v>304.47000000000003</v>
      </c>
      <c r="D30">
        <v>3216.25</v>
      </c>
      <c r="E30">
        <v>32.020000000000003</v>
      </c>
      <c r="F30">
        <v>33.909999999999997</v>
      </c>
      <c r="G30">
        <v>266.66000000000003</v>
      </c>
      <c r="H30">
        <v>3.54</v>
      </c>
      <c r="I30">
        <v>2.19</v>
      </c>
      <c r="J30">
        <v>94.67</v>
      </c>
      <c r="K30">
        <v>5.77</v>
      </c>
      <c r="L30">
        <v>9.34</v>
      </c>
      <c r="M30">
        <v>12.06</v>
      </c>
      <c r="N30">
        <v>198.43</v>
      </c>
      <c r="O30">
        <v>220.22</v>
      </c>
    </row>
    <row r="31" spans="1:15">
      <c r="A31">
        <v>2019</v>
      </c>
      <c r="B31">
        <v>7.36</v>
      </c>
      <c r="C31">
        <v>331.82</v>
      </c>
      <c r="D31">
        <v>3439.1</v>
      </c>
      <c r="E31">
        <v>31.98</v>
      </c>
      <c r="F31">
        <v>35.74</v>
      </c>
      <c r="G31">
        <v>274.11</v>
      </c>
      <c r="H31">
        <v>2.8</v>
      </c>
      <c r="I31">
        <v>2.17</v>
      </c>
      <c r="J31">
        <v>96.48</v>
      </c>
      <c r="K31">
        <v>12.48</v>
      </c>
      <c r="L31">
        <v>4.17</v>
      </c>
      <c r="M31">
        <v>6.23</v>
      </c>
      <c r="N31">
        <v>210.78</v>
      </c>
      <c r="O31">
        <v>229.41</v>
      </c>
    </row>
    <row r="32" spans="1:15">
      <c r="A32">
        <v>2020</v>
      </c>
      <c r="B32">
        <v>2.87</v>
      </c>
      <c r="C32">
        <v>346.31</v>
      </c>
      <c r="D32">
        <v>3548.89</v>
      </c>
      <c r="E32">
        <v>31.92</v>
      </c>
      <c r="F32">
        <v>36.270000000000003</v>
      </c>
      <c r="G32">
        <v>282.94</v>
      </c>
      <c r="H32">
        <v>3.22</v>
      </c>
      <c r="I32">
        <v>2.48</v>
      </c>
      <c r="J32">
        <v>97.58</v>
      </c>
      <c r="K32">
        <v>15.06</v>
      </c>
      <c r="L32">
        <v>1.98</v>
      </c>
      <c r="M32">
        <v>2.79</v>
      </c>
      <c r="N32">
        <v>216.67</v>
      </c>
      <c r="O32">
        <v>233.94</v>
      </c>
    </row>
    <row r="33" spans="1:15">
      <c r="A33">
        <v>2021</v>
      </c>
      <c r="B33">
        <v>2.5499999999999998</v>
      </c>
      <c r="C33">
        <v>370.08</v>
      </c>
      <c r="D33">
        <v>3756.89</v>
      </c>
      <c r="E33">
        <v>32.9</v>
      </c>
      <c r="F33">
        <v>30.69</v>
      </c>
      <c r="G33">
        <v>288.14</v>
      </c>
      <c r="H33">
        <v>1.84</v>
      </c>
      <c r="I33">
        <v>3.2</v>
      </c>
      <c r="J33">
        <v>98.51</v>
      </c>
      <c r="K33">
        <v>-8.15</v>
      </c>
      <c r="L33">
        <v>17.48</v>
      </c>
      <c r="M33">
        <v>13.63</v>
      </c>
      <c r="N33">
        <v>246.21</v>
      </c>
      <c r="O33">
        <v>274.83</v>
      </c>
    </row>
    <row r="34" spans="1:15">
      <c r="A34">
        <v>2022</v>
      </c>
      <c r="B34">
        <v>8.1199999999999992</v>
      </c>
      <c r="C34">
        <v>407.97</v>
      </c>
      <c r="D34">
        <v>4101.7299999999996</v>
      </c>
      <c r="E34">
        <v>32.57</v>
      </c>
      <c r="F34">
        <v>32.909999999999997</v>
      </c>
      <c r="G34">
        <v>297.24</v>
      </c>
      <c r="H34">
        <v>3.16</v>
      </c>
      <c r="I34">
        <v>2.3199999999999998</v>
      </c>
      <c r="J34">
        <v>99.46</v>
      </c>
      <c r="K34">
        <v>1.4</v>
      </c>
      <c r="L34">
        <v>2.5</v>
      </c>
      <c r="M34">
        <v>6.51</v>
      </c>
      <c r="N34">
        <v>262.23</v>
      </c>
      <c r="O34">
        <v>281.70999999999998</v>
      </c>
    </row>
    <row r="35" spans="1:15">
      <c r="A35">
        <v>2023</v>
      </c>
      <c r="B35">
        <v>5.05</v>
      </c>
      <c r="C35">
        <v>433.7</v>
      </c>
      <c r="D35">
        <v>4324.05</v>
      </c>
      <c r="E35">
        <v>31.96</v>
      </c>
      <c r="F35">
        <v>37.75</v>
      </c>
      <c r="G35">
        <v>306.89999999999998</v>
      </c>
      <c r="H35">
        <v>3.25</v>
      </c>
      <c r="I35">
        <v>2.0099999999999998</v>
      </c>
      <c r="J35">
        <v>100.3</v>
      </c>
      <c r="K35">
        <v>25.09</v>
      </c>
      <c r="L35">
        <v>-5.75</v>
      </c>
      <c r="M35">
        <v>-4.16</v>
      </c>
      <c r="N35">
        <v>251.33</v>
      </c>
      <c r="O35">
        <v>265.51</v>
      </c>
    </row>
    <row r="36" spans="1:15">
      <c r="A36">
        <v>2024</v>
      </c>
      <c r="B36">
        <v>6.06</v>
      </c>
      <c r="C36">
        <v>468.49</v>
      </c>
      <c r="D36">
        <v>4649.05</v>
      </c>
      <c r="E36">
        <v>32.229999999999997</v>
      </c>
      <c r="F36">
        <v>35.22</v>
      </c>
      <c r="G36">
        <v>319.62</v>
      </c>
      <c r="H36">
        <v>4.1399999999999997</v>
      </c>
      <c r="I36">
        <v>2.06</v>
      </c>
      <c r="J36">
        <v>100.77</v>
      </c>
      <c r="K36">
        <v>14.03</v>
      </c>
      <c r="L36">
        <v>8.56</v>
      </c>
      <c r="M36">
        <v>5.38</v>
      </c>
      <c r="N36">
        <v>264.86</v>
      </c>
      <c r="O36">
        <v>288.24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B5924-1C3B-4320-AF20-7E9980CAEC53}">
  <dimension ref="A1:D36"/>
  <sheetViews>
    <sheetView showGridLines="0" workbookViewId="0">
      <selection activeCell="R42" sqref="R42"/>
    </sheetView>
  </sheetViews>
  <sheetFormatPr defaultRowHeight="15"/>
  <sheetData>
    <row r="1" spans="1:4">
      <c r="A1" t="s">
        <v>61</v>
      </c>
      <c r="B1" t="s">
        <v>57</v>
      </c>
      <c r="C1" t="s">
        <v>58</v>
      </c>
      <c r="D1" t="s">
        <v>58</v>
      </c>
    </row>
    <row r="2" spans="1:4">
      <c r="A2" s="5" t="s">
        <v>10</v>
      </c>
      <c r="B2" s="5" t="s">
        <v>17</v>
      </c>
      <c r="C2" s="5" t="s">
        <v>59</v>
      </c>
      <c r="D2" s="5" t="s">
        <v>60</v>
      </c>
    </row>
    <row r="3" spans="1:4">
      <c r="A3" s="5">
        <v>1990</v>
      </c>
      <c r="B3" s="5">
        <v>12.93</v>
      </c>
      <c r="C3" s="5">
        <v>4.3099999999999996</v>
      </c>
      <c r="D3" s="5">
        <v>45.06</v>
      </c>
    </row>
    <row r="4" spans="1:4">
      <c r="A4" s="5">
        <v>1991</v>
      </c>
      <c r="B4" s="5">
        <v>29.86</v>
      </c>
      <c r="C4" s="5">
        <v>5.6</v>
      </c>
      <c r="D4" s="5">
        <v>47.74</v>
      </c>
    </row>
    <row r="5" spans="1:4">
      <c r="A5" s="5">
        <v>1992</v>
      </c>
      <c r="B5" s="5">
        <v>24.67</v>
      </c>
      <c r="C5" s="5">
        <v>6.98</v>
      </c>
      <c r="D5" s="5">
        <v>51.87</v>
      </c>
    </row>
    <row r="6" spans="1:4">
      <c r="A6" s="5">
        <v>1993</v>
      </c>
      <c r="B6" s="5">
        <v>9.1300000000000008</v>
      </c>
      <c r="C6" s="5">
        <v>7.61</v>
      </c>
      <c r="D6" s="5">
        <v>56.06</v>
      </c>
    </row>
    <row r="7" spans="1:4">
      <c r="A7" s="5">
        <v>1994</v>
      </c>
      <c r="B7" s="5">
        <v>16</v>
      </c>
      <c r="C7" s="5">
        <v>8.83</v>
      </c>
      <c r="D7" s="5">
        <v>61.01</v>
      </c>
    </row>
    <row r="8" spans="1:4">
      <c r="A8" s="5">
        <v>1995</v>
      </c>
      <c r="B8" s="5">
        <v>20</v>
      </c>
      <c r="C8" s="5">
        <v>10.6</v>
      </c>
      <c r="D8" s="5">
        <v>66.84</v>
      </c>
    </row>
    <row r="9" spans="1:4">
      <c r="A9" s="5">
        <v>1996</v>
      </c>
      <c r="B9" s="5">
        <v>24</v>
      </c>
      <c r="C9" s="5">
        <v>13.14</v>
      </c>
      <c r="D9" s="5">
        <v>73.08</v>
      </c>
    </row>
    <row r="10" spans="1:4">
      <c r="A10" s="5">
        <v>1997</v>
      </c>
      <c r="B10" s="5">
        <v>16</v>
      </c>
      <c r="C10" s="5">
        <v>15.24</v>
      </c>
      <c r="D10" s="5">
        <v>79.040000000000006</v>
      </c>
    </row>
    <row r="11" spans="1:4">
      <c r="A11" s="5">
        <v>1998</v>
      </c>
      <c r="B11" s="5">
        <v>19</v>
      </c>
      <c r="C11" s="5">
        <v>18.14</v>
      </c>
      <c r="D11" s="5">
        <v>83.59</v>
      </c>
    </row>
    <row r="12" spans="1:4">
      <c r="A12" s="5">
        <v>1999</v>
      </c>
      <c r="B12" s="5">
        <v>23</v>
      </c>
      <c r="C12" s="5">
        <v>22.31</v>
      </c>
      <c r="D12" s="5">
        <v>87.58</v>
      </c>
    </row>
    <row r="13" spans="1:4">
      <c r="A13" s="5">
        <v>2000</v>
      </c>
      <c r="B13" s="5">
        <v>21.1</v>
      </c>
      <c r="C13" s="5">
        <v>27.02</v>
      </c>
      <c r="D13" s="5">
        <v>93.53</v>
      </c>
    </row>
    <row r="14" spans="1:4">
      <c r="A14" s="5">
        <v>2001</v>
      </c>
      <c r="B14" s="5">
        <v>17.18</v>
      </c>
      <c r="C14" s="5">
        <v>31.66</v>
      </c>
      <c r="D14" s="5">
        <v>99.32</v>
      </c>
    </row>
    <row r="15" spans="1:4">
      <c r="A15" s="5">
        <v>2002</v>
      </c>
      <c r="B15" s="5">
        <v>10.37</v>
      </c>
      <c r="C15" s="5">
        <v>34.94</v>
      </c>
      <c r="D15" s="5">
        <v>105.6</v>
      </c>
    </row>
    <row r="16" spans="1:4">
      <c r="A16" s="5">
        <v>2003</v>
      </c>
      <c r="B16" s="5">
        <v>19.95</v>
      </c>
      <c r="C16" s="5">
        <v>41.92</v>
      </c>
      <c r="D16" s="5">
        <v>112.88</v>
      </c>
    </row>
    <row r="17" spans="1:4">
      <c r="A17" s="5">
        <v>2004</v>
      </c>
      <c r="B17" s="5">
        <v>25.62</v>
      </c>
      <c r="C17" s="5">
        <v>52.65</v>
      </c>
      <c r="D17" s="5">
        <v>121.39</v>
      </c>
    </row>
    <row r="18" spans="1:4">
      <c r="A18" s="5">
        <v>2005</v>
      </c>
      <c r="B18" s="5">
        <v>17.78</v>
      </c>
      <c r="C18" s="5">
        <v>62.01</v>
      </c>
      <c r="D18" s="5">
        <v>130.55000000000001</v>
      </c>
    </row>
    <row r="19" spans="1:4">
      <c r="A19" s="5">
        <v>2006</v>
      </c>
      <c r="B19" s="5">
        <v>11.2</v>
      </c>
      <c r="C19" s="5">
        <v>68.959999999999994</v>
      </c>
      <c r="D19" s="5">
        <v>139.66</v>
      </c>
    </row>
    <row r="20" spans="1:4">
      <c r="A20" s="5">
        <v>2007</v>
      </c>
      <c r="B20" s="5">
        <v>12.5</v>
      </c>
      <c r="C20" s="5">
        <v>77.58</v>
      </c>
      <c r="D20" s="5">
        <v>149.62</v>
      </c>
    </row>
    <row r="21" spans="1:4">
      <c r="A21" s="5">
        <v>2008</v>
      </c>
      <c r="B21" s="5">
        <v>13.7</v>
      </c>
      <c r="C21" s="5">
        <v>88.21</v>
      </c>
      <c r="D21" s="5">
        <v>158.09</v>
      </c>
    </row>
    <row r="22" spans="1:4">
      <c r="A22" s="5">
        <v>2009</v>
      </c>
      <c r="B22" s="5">
        <v>-5.09</v>
      </c>
      <c r="C22" s="5">
        <v>83.72</v>
      </c>
      <c r="D22" s="5">
        <v>166.62</v>
      </c>
    </row>
    <row r="23" spans="1:4">
      <c r="A23" s="5">
        <v>2010</v>
      </c>
      <c r="B23" s="5">
        <v>8.4499999999999993</v>
      </c>
      <c r="C23" s="5">
        <v>90.8</v>
      </c>
      <c r="D23" s="5">
        <v>177.32</v>
      </c>
    </row>
    <row r="24" spans="1:4">
      <c r="A24" s="5">
        <v>2011</v>
      </c>
      <c r="B24" s="5">
        <v>10.59</v>
      </c>
      <c r="C24" s="5">
        <v>100.42</v>
      </c>
      <c r="D24" s="5">
        <v>188.69</v>
      </c>
    </row>
    <row r="25" spans="1:4">
      <c r="A25" s="5">
        <v>2012</v>
      </c>
      <c r="B25" s="5">
        <v>15.04</v>
      </c>
      <c r="C25" s="5">
        <v>115.52</v>
      </c>
      <c r="D25" s="5">
        <v>199.08</v>
      </c>
    </row>
    <row r="26" spans="1:4">
      <c r="A26" s="5">
        <v>2013</v>
      </c>
      <c r="B26" s="5">
        <v>17.82</v>
      </c>
      <c r="C26" s="5">
        <v>136.11000000000001</v>
      </c>
      <c r="D26" s="5">
        <v>210.14</v>
      </c>
    </row>
    <row r="27" spans="1:4">
      <c r="A27" s="5">
        <v>2014</v>
      </c>
      <c r="B27" s="5">
        <v>12.58</v>
      </c>
      <c r="C27" s="5">
        <v>153.22999999999999</v>
      </c>
      <c r="D27" s="5">
        <v>223.63</v>
      </c>
    </row>
    <row r="28" spans="1:4">
      <c r="A28" s="5">
        <v>2015</v>
      </c>
      <c r="B28" s="5">
        <v>13.87</v>
      </c>
      <c r="C28" s="5">
        <v>174.47</v>
      </c>
      <c r="D28" s="5">
        <v>239.26</v>
      </c>
    </row>
    <row r="29" spans="1:4">
      <c r="A29" s="5">
        <v>2016</v>
      </c>
      <c r="B29" s="5">
        <v>11</v>
      </c>
      <c r="C29" s="5">
        <v>193.67</v>
      </c>
      <c r="D29" s="5">
        <v>255.26</v>
      </c>
    </row>
    <row r="30" spans="1:4">
      <c r="A30" s="5">
        <v>2017</v>
      </c>
      <c r="B30" s="5">
        <v>17.25</v>
      </c>
      <c r="C30" s="5">
        <v>227.09</v>
      </c>
      <c r="D30" s="5">
        <v>272.98</v>
      </c>
    </row>
    <row r="31" spans="1:4">
      <c r="A31" s="5">
        <v>2018</v>
      </c>
      <c r="B31" s="5">
        <v>12.25</v>
      </c>
      <c r="C31" s="5">
        <v>254.91</v>
      </c>
      <c r="D31" s="5">
        <v>293.36</v>
      </c>
    </row>
    <row r="32" spans="1:4">
      <c r="A32" s="5">
        <v>2019</v>
      </c>
      <c r="B32" s="5">
        <v>6.24</v>
      </c>
      <c r="C32" s="5">
        <v>270.81</v>
      </c>
      <c r="D32" s="5">
        <v>314.95</v>
      </c>
    </row>
    <row r="33" spans="1:4">
      <c r="A33" s="5">
        <v>2020</v>
      </c>
      <c r="B33" s="5">
        <v>4.0599999999999996</v>
      </c>
      <c r="C33" s="5">
        <v>281.81</v>
      </c>
      <c r="D33" s="5">
        <v>323.97000000000003</v>
      </c>
    </row>
    <row r="34" spans="1:4">
      <c r="A34" s="5">
        <v>2021</v>
      </c>
      <c r="B34" s="5">
        <v>13.85</v>
      </c>
      <c r="C34" s="5">
        <v>320.83999999999997</v>
      </c>
      <c r="D34" s="5">
        <v>332.27</v>
      </c>
    </row>
    <row r="35" spans="1:4">
      <c r="A35" s="5">
        <v>2022</v>
      </c>
      <c r="B35" s="5">
        <v>5.16</v>
      </c>
      <c r="C35" s="5">
        <v>337.38</v>
      </c>
      <c r="D35" s="5">
        <v>358.92</v>
      </c>
    </row>
    <row r="36" spans="1:4">
      <c r="D36" t="s">
        <v>78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B05BD-BA4B-448A-9227-18739DE2A560}">
  <dimension ref="A1:AJ64"/>
  <sheetViews>
    <sheetView showGridLines="0" topLeftCell="I1" workbookViewId="0">
      <selection activeCell="C1" sqref="C1:AC64"/>
    </sheetView>
  </sheetViews>
  <sheetFormatPr defaultRowHeight="15"/>
  <cols>
    <col min="1" max="1" width="8.140625" style="11" customWidth="1"/>
    <col min="2" max="2" width="15" style="11" customWidth="1"/>
    <col min="3" max="13" width="8.28515625" style="11" customWidth="1"/>
    <col min="14" max="14" width="6.42578125" style="11" customWidth="1"/>
    <col min="15" max="17" width="8.28515625" style="11" customWidth="1"/>
    <col min="18" max="23" width="9.140625" style="11"/>
    <col min="24" max="24" width="11" style="11" customWidth="1"/>
    <col min="25" max="25" width="9.140625" style="11"/>
    <col min="26" max="26" width="11.7109375" style="11" customWidth="1"/>
    <col min="27" max="27" width="8.140625" style="11" customWidth="1"/>
    <col min="28" max="28" width="12.140625" style="11" customWidth="1"/>
    <col min="29" max="29" width="11.28515625" style="11" customWidth="1"/>
    <col min="30" max="16384" width="9.140625" style="11"/>
  </cols>
  <sheetData>
    <row r="1" spans="1:36" ht="18.75" customHeight="1">
      <c r="A1" s="11" t="s">
        <v>110</v>
      </c>
      <c r="B1" s="12" t="s">
        <v>111</v>
      </c>
      <c r="C1" s="12" t="s">
        <v>112</v>
      </c>
      <c r="D1" s="12" t="s">
        <v>113</v>
      </c>
      <c r="E1" s="12" t="s">
        <v>114</v>
      </c>
      <c r="F1" s="12" t="s">
        <v>115</v>
      </c>
      <c r="G1" s="12" t="s">
        <v>116</v>
      </c>
      <c r="H1" s="12" t="s">
        <v>117</v>
      </c>
      <c r="I1" s="12" t="s">
        <v>118</v>
      </c>
      <c r="J1" s="12" t="s">
        <v>119</v>
      </c>
      <c r="K1" s="12" t="s">
        <v>120</v>
      </c>
      <c r="L1" s="12" t="s">
        <v>121</v>
      </c>
      <c r="M1" s="12" t="s">
        <v>122</v>
      </c>
      <c r="N1" s="12" t="s">
        <v>123</v>
      </c>
      <c r="O1" s="12" t="s">
        <v>124</v>
      </c>
      <c r="P1" s="12" t="s">
        <v>125</v>
      </c>
      <c r="Q1" s="12" t="s">
        <v>126</v>
      </c>
      <c r="R1" s="13" t="s">
        <v>127</v>
      </c>
      <c r="S1" s="13" t="s">
        <v>128</v>
      </c>
      <c r="T1" s="14" t="s">
        <v>129</v>
      </c>
      <c r="U1" s="14" t="s">
        <v>130</v>
      </c>
      <c r="V1" s="14" t="s">
        <v>131</v>
      </c>
      <c r="W1" s="15" t="s">
        <v>132</v>
      </c>
      <c r="X1" s="16" t="s">
        <v>133</v>
      </c>
      <c r="Y1" s="17" t="s">
        <v>134</v>
      </c>
      <c r="Z1" s="17" t="s">
        <v>135</v>
      </c>
      <c r="AA1" s="17" t="s">
        <v>136</v>
      </c>
      <c r="AB1" s="18" t="s">
        <v>137</v>
      </c>
      <c r="AC1" s="19" t="s">
        <v>138</v>
      </c>
      <c r="AD1" s="20" t="s">
        <v>139</v>
      </c>
      <c r="AE1" s="20" t="s">
        <v>140</v>
      </c>
      <c r="AF1" s="20" t="s">
        <v>141</v>
      </c>
      <c r="AG1" s="20" t="s">
        <v>142</v>
      </c>
      <c r="AH1" s="20" t="s">
        <v>143</v>
      </c>
      <c r="AI1" s="20" t="s">
        <v>144</v>
      </c>
      <c r="AJ1" s="21" t="s">
        <v>145</v>
      </c>
    </row>
    <row r="2" spans="1:36" ht="18.75" customHeight="1">
      <c r="A2" s="11">
        <v>1</v>
      </c>
      <c r="B2" s="22" t="s">
        <v>146</v>
      </c>
      <c r="C2" s="22" t="s">
        <v>113</v>
      </c>
      <c r="D2" s="22">
        <v>1</v>
      </c>
      <c r="E2" s="22">
        <v>0</v>
      </c>
      <c r="F2" s="22">
        <v>0</v>
      </c>
      <c r="G2" s="22">
        <v>2</v>
      </c>
      <c r="H2" s="22">
        <v>0</v>
      </c>
      <c r="I2" s="22">
        <v>1</v>
      </c>
      <c r="J2" s="22">
        <v>0</v>
      </c>
      <c r="K2" s="22">
        <v>0</v>
      </c>
      <c r="L2" s="22">
        <v>0</v>
      </c>
      <c r="M2" s="22">
        <v>0</v>
      </c>
      <c r="N2" s="22">
        <v>1</v>
      </c>
      <c r="O2" s="22">
        <v>0</v>
      </c>
      <c r="P2" s="22">
        <v>1</v>
      </c>
      <c r="Q2" s="22">
        <v>1</v>
      </c>
      <c r="R2" s="23">
        <v>8330.8341731695709</v>
      </c>
      <c r="S2" s="24">
        <v>2480</v>
      </c>
      <c r="T2" s="25">
        <v>4095.3664452598741</v>
      </c>
      <c r="U2" s="25">
        <v>4235.467727909695</v>
      </c>
      <c r="V2" s="25">
        <v>49.2</v>
      </c>
      <c r="W2" s="15">
        <v>10171</v>
      </c>
      <c r="X2" s="26">
        <v>104.8</v>
      </c>
      <c r="Y2" s="27">
        <v>100</v>
      </c>
      <c r="Z2" s="28">
        <v>509096.9</v>
      </c>
      <c r="AA2" s="28">
        <v>68.599999999999994</v>
      </c>
      <c r="AB2" s="29">
        <v>9358.6</v>
      </c>
      <c r="AC2" s="29">
        <v>10233.4</v>
      </c>
      <c r="AD2" s="30">
        <v>6001.57</v>
      </c>
      <c r="AE2" s="30">
        <v>1998.27</v>
      </c>
      <c r="AF2" s="30">
        <v>3380.55</v>
      </c>
      <c r="AG2" s="30">
        <v>4544.24</v>
      </c>
      <c r="AH2" s="30">
        <v>7471.22</v>
      </c>
      <c r="AI2" s="30">
        <v>12630.63</v>
      </c>
      <c r="AJ2" s="31">
        <v>0.42353030000000003</v>
      </c>
    </row>
    <row r="3" spans="1:36" ht="18.75" customHeight="1">
      <c r="A3" s="11">
        <v>26</v>
      </c>
      <c r="B3" s="22" t="s">
        <v>147</v>
      </c>
      <c r="C3" s="22" t="s">
        <v>113</v>
      </c>
      <c r="D3" s="22">
        <v>1</v>
      </c>
      <c r="E3" s="22">
        <v>0</v>
      </c>
      <c r="F3" s="22">
        <v>0</v>
      </c>
      <c r="G3" s="22">
        <v>2</v>
      </c>
      <c r="H3" s="22">
        <v>0</v>
      </c>
      <c r="I3" s="22">
        <v>1</v>
      </c>
      <c r="J3" s="22">
        <v>0</v>
      </c>
      <c r="K3" s="22">
        <v>0</v>
      </c>
      <c r="L3" s="22">
        <v>0</v>
      </c>
      <c r="M3" s="22">
        <v>0</v>
      </c>
      <c r="N3" s="22">
        <v>0</v>
      </c>
      <c r="O3" s="22">
        <v>0</v>
      </c>
      <c r="P3" s="22">
        <v>0</v>
      </c>
      <c r="Q3" s="22">
        <v>0</v>
      </c>
      <c r="R3" s="23">
        <v>1191.7818450636951</v>
      </c>
      <c r="S3" s="24">
        <v>964</v>
      </c>
      <c r="T3" s="25">
        <v>358.33048237800875</v>
      </c>
      <c r="U3" s="25">
        <v>833.45136268568626</v>
      </c>
      <c r="V3" s="25">
        <v>30.1</v>
      </c>
      <c r="W3" s="15">
        <v>1895</v>
      </c>
      <c r="X3" s="26">
        <v>111.43</v>
      </c>
      <c r="Y3" s="27">
        <v>92.08</v>
      </c>
      <c r="Z3" s="28">
        <v>55775.7</v>
      </c>
      <c r="AA3" s="28">
        <v>69.69</v>
      </c>
      <c r="AB3" s="29">
        <v>565.20000000000005</v>
      </c>
      <c r="AC3" s="29">
        <v>1653.9</v>
      </c>
      <c r="AD3" s="30">
        <v>4511.22</v>
      </c>
      <c r="AE3" s="30">
        <v>1864.56</v>
      </c>
      <c r="AF3" s="30">
        <v>3011.52</v>
      </c>
      <c r="AG3" s="30">
        <v>3838.96</v>
      </c>
      <c r="AH3" s="30">
        <v>4948.84</v>
      </c>
      <c r="AI3" s="30">
        <v>8916.48</v>
      </c>
      <c r="AJ3" s="31">
        <v>2.314514</v>
      </c>
    </row>
    <row r="4" spans="1:36" ht="18.75" customHeight="1">
      <c r="A4" s="11">
        <v>27</v>
      </c>
      <c r="B4" s="22" t="s">
        <v>148</v>
      </c>
      <c r="C4" s="22" t="s">
        <v>113</v>
      </c>
      <c r="D4" s="22">
        <v>1</v>
      </c>
      <c r="E4" s="22">
        <v>0</v>
      </c>
      <c r="F4" s="22">
        <v>0</v>
      </c>
      <c r="G4" s="22">
        <v>2</v>
      </c>
      <c r="H4" s="22">
        <v>0</v>
      </c>
      <c r="I4" s="22">
        <v>1</v>
      </c>
      <c r="J4" s="22">
        <v>0</v>
      </c>
      <c r="K4" s="22">
        <v>0</v>
      </c>
      <c r="L4" s="22">
        <v>0</v>
      </c>
      <c r="M4" s="22">
        <v>0</v>
      </c>
      <c r="N4" s="22">
        <v>0</v>
      </c>
      <c r="O4" s="22">
        <v>0</v>
      </c>
      <c r="P4" s="22">
        <v>0</v>
      </c>
      <c r="Q4" s="22">
        <v>0</v>
      </c>
      <c r="R4" s="23">
        <v>1462.9449999999999</v>
      </c>
      <c r="S4" s="24">
        <v>1778</v>
      </c>
      <c r="T4" s="25">
        <v>536.14896479408094</v>
      </c>
      <c r="U4" s="25">
        <v>926.79603520591911</v>
      </c>
      <c r="V4" s="25">
        <v>36.6</v>
      </c>
      <c r="W4" s="15">
        <v>2255</v>
      </c>
      <c r="X4" s="26">
        <v>109.27</v>
      </c>
      <c r="Y4" s="27">
        <v>94.04</v>
      </c>
      <c r="Z4" s="28">
        <v>53549.1</v>
      </c>
      <c r="AA4" s="28">
        <v>69.45</v>
      </c>
      <c r="AB4" s="29">
        <v>311.89999999999998</v>
      </c>
      <c r="AC4" s="29">
        <v>1765</v>
      </c>
      <c r="AD4" s="30">
        <v>4916.68</v>
      </c>
      <c r="AE4" s="30">
        <v>1925.09</v>
      </c>
      <c r="AF4" s="30">
        <v>3221.61</v>
      </c>
      <c r="AG4" s="30">
        <v>4296.08</v>
      </c>
      <c r="AH4" s="30">
        <v>5573.38</v>
      </c>
      <c r="AI4" s="30">
        <v>9595.09</v>
      </c>
      <c r="AJ4" s="31">
        <v>0.59634279999999995</v>
      </c>
    </row>
    <row r="5" spans="1:36" ht="18.75" customHeight="1">
      <c r="A5" s="11">
        <v>22</v>
      </c>
      <c r="B5" s="22" t="s">
        <v>149</v>
      </c>
      <c r="C5" s="22" t="s">
        <v>113</v>
      </c>
      <c r="D5" s="22">
        <v>1</v>
      </c>
      <c r="E5" s="22">
        <v>0</v>
      </c>
      <c r="F5" s="22">
        <v>0</v>
      </c>
      <c r="G5" s="22">
        <v>2</v>
      </c>
      <c r="H5" s="22">
        <v>0</v>
      </c>
      <c r="I5" s="22">
        <v>1</v>
      </c>
      <c r="J5" s="22">
        <v>0</v>
      </c>
      <c r="K5" s="22">
        <v>0</v>
      </c>
      <c r="L5" s="22">
        <v>0</v>
      </c>
      <c r="M5" s="22">
        <v>0</v>
      </c>
      <c r="N5" s="22">
        <v>0</v>
      </c>
      <c r="O5" s="22">
        <v>1</v>
      </c>
      <c r="P5" s="22">
        <v>1</v>
      </c>
      <c r="Q5" s="22">
        <v>1</v>
      </c>
      <c r="R5" s="23">
        <v>1350.8505996722699</v>
      </c>
      <c r="S5" s="24">
        <v>218</v>
      </c>
      <c r="T5" s="25">
        <v>916.68300626589235</v>
      </c>
      <c r="U5" s="25">
        <v>434.1675934063777</v>
      </c>
      <c r="V5" s="25">
        <v>67.900000000000006</v>
      </c>
      <c r="W5" s="15">
        <v>1543</v>
      </c>
      <c r="X5" s="26">
        <v>113.47</v>
      </c>
      <c r="Y5" s="27">
        <v>99.5</v>
      </c>
      <c r="Z5" s="28">
        <v>120798.5</v>
      </c>
      <c r="AA5" s="28">
        <v>73.02</v>
      </c>
      <c r="AB5" s="29">
        <v>3219.7</v>
      </c>
      <c r="AC5" s="29">
        <v>4423.2</v>
      </c>
      <c r="AD5" s="30">
        <v>3991.58</v>
      </c>
      <c r="AE5" s="30">
        <v>1694.6</v>
      </c>
      <c r="AF5" s="30">
        <v>2805.83</v>
      </c>
      <c r="AG5" s="30">
        <v>3572.76</v>
      </c>
      <c r="AH5" s="30">
        <v>4620.7</v>
      </c>
      <c r="AI5" s="30">
        <v>7286.17</v>
      </c>
      <c r="AJ5" s="31">
        <v>1.837448</v>
      </c>
    </row>
    <row r="6" spans="1:36" ht="18.75" customHeight="1">
      <c r="A6" s="11">
        <v>30</v>
      </c>
      <c r="B6" s="22" t="s">
        <v>150</v>
      </c>
      <c r="C6" s="22" t="s">
        <v>113</v>
      </c>
      <c r="D6" s="22">
        <v>1</v>
      </c>
      <c r="E6" s="22">
        <v>0</v>
      </c>
      <c r="F6" s="22">
        <v>0</v>
      </c>
      <c r="G6" s="22">
        <v>2</v>
      </c>
      <c r="H6" s="22">
        <v>0</v>
      </c>
      <c r="I6" s="22">
        <v>1</v>
      </c>
      <c r="J6" s="22">
        <v>0</v>
      </c>
      <c r="K6" s="22">
        <v>0</v>
      </c>
      <c r="L6" s="22">
        <v>0</v>
      </c>
      <c r="M6" s="22">
        <v>0</v>
      </c>
      <c r="N6" s="22">
        <v>0</v>
      </c>
      <c r="O6" s="22">
        <v>0</v>
      </c>
      <c r="P6" s="22">
        <v>0</v>
      </c>
      <c r="Q6" s="22">
        <v>0</v>
      </c>
      <c r="R6" s="23">
        <v>1936.7750000000001</v>
      </c>
      <c r="S6" s="24">
        <v>1161</v>
      </c>
      <c r="T6" s="25">
        <v>613.17999999999995</v>
      </c>
      <c r="U6" s="25">
        <v>1323.595</v>
      </c>
      <c r="V6" s="25">
        <v>31.7</v>
      </c>
      <c r="W6" s="15">
        <v>2920</v>
      </c>
      <c r="X6" s="26">
        <v>112.59</v>
      </c>
      <c r="Y6" s="27">
        <v>92.58</v>
      </c>
      <c r="Z6" s="28">
        <v>59373.4</v>
      </c>
      <c r="AA6" s="28">
        <v>67.650000000000006</v>
      </c>
      <c r="AB6" s="29">
        <v>1587.6</v>
      </c>
      <c r="AC6" s="29">
        <v>4767.7</v>
      </c>
      <c r="AD6" s="30">
        <v>4303.57</v>
      </c>
      <c r="AE6" s="30">
        <v>1694.83</v>
      </c>
      <c r="AF6" s="30">
        <v>2890.25</v>
      </c>
      <c r="AG6" s="30">
        <v>3641.87</v>
      </c>
      <c r="AH6" s="30">
        <v>4478.3900000000003</v>
      </c>
      <c r="AI6" s="30">
        <v>8839</v>
      </c>
      <c r="AJ6" s="31">
        <v>1.711614</v>
      </c>
    </row>
    <row r="7" spans="1:36" ht="18.75" customHeight="1">
      <c r="A7" s="11">
        <v>31</v>
      </c>
      <c r="B7" s="22" t="s">
        <v>151</v>
      </c>
      <c r="C7" s="22" t="s">
        <v>113</v>
      </c>
      <c r="D7" s="22">
        <v>1</v>
      </c>
      <c r="E7" s="22">
        <v>0</v>
      </c>
      <c r="F7" s="22">
        <v>0</v>
      </c>
      <c r="G7" s="22">
        <v>2</v>
      </c>
      <c r="H7" s="22">
        <v>0</v>
      </c>
      <c r="I7" s="22">
        <v>1</v>
      </c>
      <c r="J7" s="22">
        <v>0</v>
      </c>
      <c r="K7" s="22">
        <v>0</v>
      </c>
      <c r="L7" s="22">
        <v>0</v>
      </c>
      <c r="M7" s="22">
        <v>0</v>
      </c>
      <c r="N7" s="22">
        <v>1</v>
      </c>
      <c r="O7" s="22">
        <v>1</v>
      </c>
      <c r="P7" s="22">
        <v>1</v>
      </c>
      <c r="Q7" s="22">
        <v>1</v>
      </c>
      <c r="R7" s="23">
        <v>2072.3879759518768</v>
      </c>
      <c r="S7" s="24">
        <v>1358</v>
      </c>
      <c r="T7" s="25">
        <v>943.20063286899256</v>
      </c>
      <c r="U7" s="25">
        <v>1129.1873430828844</v>
      </c>
      <c r="V7" s="25">
        <v>45.5</v>
      </c>
      <c r="W7" s="15">
        <v>2509</v>
      </c>
      <c r="X7" s="26">
        <v>118.67</v>
      </c>
      <c r="Y7" s="27">
        <v>95.58</v>
      </c>
      <c r="Z7" s="28">
        <v>150651.79999999999</v>
      </c>
      <c r="AA7" s="28">
        <v>70.61</v>
      </c>
      <c r="AB7" s="29">
        <v>3114.6</v>
      </c>
      <c r="AC7" s="29">
        <v>29010.3</v>
      </c>
      <c r="AD7" s="30">
        <v>5093.3599999999997</v>
      </c>
      <c r="AE7" s="30">
        <v>2265.39</v>
      </c>
      <c r="AF7" s="30">
        <v>3518.38</v>
      </c>
      <c r="AG7" s="30">
        <v>4407.32</v>
      </c>
      <c r="AH7" s="30">
        <v>5678.84</v>
      </c>
      <c r="AI7" s="30">
        <v>9611.2199999999993</v>
      </c>
      <c r="AJ7" s="31">
        <v>0.80633520000000003</v>
      </c>
    </row>
    <row r="8" spans="1:36" ht="18.75" customHeight="1">
      <c r="A8" s="11">
        <v>33</v>
      </c>
      <c r="B8" s="22" t="s">
        <v>152</v>
      </c>
      <c r="C8" s="22" t="s">
        <v>113</v>
      </c>
      <c r="D8" s="22">
        <v>1</v>
      </c>
      <c r="E8" s="22">
        <v>0</v>
      </c>
      <c r="F8" s="22">
        <v>0</v>
      </c>
      <c r="G8" s="22">
        <v>2</v>
      </c>
      <c r="H8" s="22">
        <v>0</v>
      </c>
      <c r="I8" s="22">
        <v>1</v>
      </c>
      <c r="J8" s="22">
        <v>0</v>
      </c>
      <c r="K8" s="22">
        <v>0</v>
      </c>
      <c r="L8" s="22">
        <v>0</v>
      </c>
      <c r="M8" s="22">
        <v>0</v>
      </c>
      <c r="N8" s="22">
        <v>0</v>
      </c>
      <c r="O8" s="22">
        <v>0</v>
      </c>
      <c r="P8" s="22">
        <v>0</v>
      </c>
      <c r="Q8" s="22">
        <v>0</v>
      </c>
      <c r="R8" s="23">
        <v>1284.5519742798283</v>
      </c>
      <c r="S8" s="24">
        <v>1381</v>
      </c>
      <c r="T8" s="25">
        <v>213.56575138315648</v>
      </c>
      <c r="U8" s="25">
        <v>1070.986222896672</v>
      </c>
      <c r="V8" s="25">
        <v>16.600000000000001</v>
      </c>
      <c r="W8" s="15">
        <v>2089</v>
      </c>
      <c r="X8" s="26">
        <v>108.74</v>
      </c>
      <c r="Y8" s="27">
        <v>91.23</v>
      </c>
      <c r="Z8" s="28">
        <v>36817.9</v>
      </c>
      <c r="AA8" s="28">
        <v>63.76</v>
      </c>
      <c r="AB8" s="29">
        <v>745.3</v>
      </c>
      <c r="AC8" s="29">
        <v>1095</v>
      </c>
      <c r="AD8" s="30">
        <v>4192.33</v>
      </c>
      <c r="AE8" s="30">
        <v>1622.3</v>
      </c>
      <c r="AF8" s="30">
        <v>3000.61</v>
      </c>
      <c r="AG8" s="30">
        <v>3857.01</v>
      </c>
      <c r="AH8" s="30">
        <v>4911.82</v>
      </c>
      <c r="AI8" s="30">
        <v>7590.97</v>
      </c>
      <c r="AJ8" s="31">
        <v>1.7875810000000001</v>
      </c>
    </row>
    <row r="9" spans="1:36" ht="18.75" customHeight="1">
      <c r="A9" s="11">
        <v>34</v>
      </c>
      <c r="B9" s="22" t="s">
        <v>153</v>
      </c>
      <c r="C9" s="22" t="s">
        <v>113</v>
      </c>
      <c r="D9" s="22">
        <v>1</v>
      </c>
      <c r="E9" s="22">
        <v>0</v>
      </c>
      <c r="F9" s="22">
        <v>0</v>
      </c>
      <c r="G9" s="22">
        <v>2</v>
      </c>
      <c r="H9" s="22">
        <v>0</v>
      </c>
      <c r="I9" s="22">
        <v>1</v>
      </c>
      <c r="J9" s="22">
        <v>0</v>
      </c>
      <c r="K9" s="22">
        <v>0</v>
      </c>
      <c r="L9" s="22">
        <v>0</v>
      </c>
      <c r="M9" s="22">
        <v>0</v>
      </c>
      <c r="N9" s="22">
        <v>0</v>
      </c>
      <c r="O9" s="22">
        <v>0</v>
      </c>
      <c r="P9" s="22">
        <v>0</v>
      </c>
      <c r="Q9" s="22">
        <v>0</v>
      </c>
      <c r="R9" s="23">
        <v>1875.663</v>
      </c>
      <c r="S9" s="24">
        <v>1184</v>
      </c>
      <c r="T9" s="25">
        <v>221.58045241342876</v>
      </c>
      <c r="U9" s="25">
        <v>1654.0825475865711</v>
      </c>
      <c r="V9" s="25">
        <v>11.8</v>
      </c>
      <c r="W9" s="15">
        <v>2949</v>
      </c>
      <c r="X9" s="26">
        <v>114.04</v>
      </c>
      <c r="Y9" s="27">
        <v>91.52</v>
      </c>
      <c r="Z9" s="28">
        <v>46027.4</v>
      </c>
      <c r="AA9" s="28">
        <v>62.31</v>
      </c>
      <c r="AB9" s="29">
        <v>1632.7</v>
      </c>
      <c r="AC9" s="29">
        <v>11053.1</v>
      </c>
      <c r="AD9" s="30">
        <v>4333.88</v>
      </c>
      <c r="AE9" s="30">
        <v>2167.4699999999998</v>
      </c>
      <c r="AF9" s="30">
        <v>3424.73</v>
      </c>
      <c r="AG9" s="30">
        <v>4147.58</v>
      </c>
      <c r="AH9" s="30">
        <v>4904.26</v>
      </c>
      <c r="AI9" s="30">
        <v>7035.66</v>
      </c>
      <c r="AJ9" s="31">
        <v>1.925117</v>
      </c>
    </row>
    <row r="10" spans="1:36" ht="18.75" customHeight="1">
      <c r="A10" s="11">
        <v>35</v>
      </c>
      <c r="B10" s="22" t="s">
        <v>154</v>
      </c>
      <c r="C10" s="22" t="s">
        <v>113</v>
      </c>
      <c r="D10" s="22">
        <v>1</v>
      </c>
      <c r="E10" s="22">
        <v>0</v>
      </c>
      <c r="F10" s="22">
        <v>0</v>
      </c>
      <c r="G10" s="22">
        <v>2</v>
      </c>
      <c r="H10" s="22">
        <v>0</v>
      </c>
      <c r="I10" s="22">
        <v>1</v>
      </c>
      <c r="J10" s="22">
        <v>0</v>
      </c>
      <c r="K10" s="22">
        <v>0</v>
      </c>
      <c r="L10" s="22">
        <v>0</v>
      </c>
      <c r="M10" s="22">
        <v>0</v>
      </c>
      <c r="N10" s="22">
        <v>0</v>
      </c>
      <c r="O10" s="22">
        <v>0</v>
      </c>
      <c r="P10" s="22">
        <v>0</v>
      </c>
      <c r="Q10" s="22">
        <v>0</v>
      </c>
      <c r="R10" s="23">
        <v>875.21595501733191</v>
      </c>
      <c r="S10" s="24">
        <v>1015</v>
      </c>
      <c r="T10" s="25">
        <v>244.90517023312501</v>
      </c>
      <c r="U10" s="25">
        <v>630.31078478420693</v>
      </c>
      <c r="V10" s="25">
        <v>28</v>
      </c>
      <c r="W10" s="15">
        <v>1346</v>
      </c>
      <c r="X10" s="26">
        <v>112.56</v>
      </c>
      <c r="Y10" s="27">
        <v>90.64</v>
      </c>
      <c r="Z10" s="28">
        <v>27432.799999999999</v>
      </c>
      <c r="AA10" s="28">
        <v>63.28</v>
      </c>
      <c r="AB10" s="29">
        <v>313.7</v>
      </c>
      <c r="AC10" s="29">
        <v>886.2</v>
      </c>
      <c r="AD10" s="30">
        <v>4372.05</v>
      </c>
      <c r="AE10" s="30">
        <v>1564.67</v>
      </c>
      <c r="AF10" s="30">
        <v>2932.05</v>
      </c>
      <c r="AG10" s="30">
        <v>3776.69</v>
      </c>
      <c r="AH10" s="30">
        <v>4947.1400000000003</v>
      </c>
      <c r="AI10" s="30">
        <v>8679.14</v>
      </c>
      <c r="AJ10" s="31">
        <v>2.0014310000000002</v>
      </c>
    </row>
    <row r="11" spans="1:36" ht="18.75" customHeight="1">
      <c r="A11" s="11">
        <v>36</v>
      </c>
      <c r="B11" s="22" t="s">
        <v>155</v>
      </c>
      <c r="C11" s="22" t="s">
        <v>113</v>
      </c>
      <c r="D11" s="22">
        <v>1</v>
      </c>
      <c r="E11" s="22">
        <v>0</v>
      </c>
      <c r="F11" s="22">
        <v>0</v>
      </c>
      <c r="G11" s="22">
        <v>2</v>
      </c>
      <c r="H11" s="22">
        <v>0</v>
      </c>
      <c r="I11" s="22">
        <v>1</v>
      </c>
      <c r="J11" s="22">
        <v>0</v>
      </c>
      <c r="K11" s="22">
        <v>0</v>
      </c>
      <c r="L11" s="22">
        <v>0</v>
      </c>
      <c r="M11" s="22">
        <v>0</v>
      </c>
      <c r="N11" s="22">
        <v>0</v>
      </c>
      <c r="O11" s="22">
        <v>0</v>
      </c>
      <c r="P11" s="22">
        <v>0</v>
      </c>
      <c r="Q11" s="22">
        <v>0</v>
      </c>
      <c r="R11" s="23">
        <v>1836.268</v>
      </c>
      <c r="S11" s="24">
        <v>1100</v>
      </c>
      <c r="T11" s="25">
        <v>371.572</v>
      </c>
      <c r="U11" s="25">
        <v>1464.6959999999999</v>
      </c>
      <c r="V11" s="25">
        <v>20.2</v>
      </c>
      <c r="W11" s="15">
        <v>2537</v>
      </c>
      <c r="X11" s="26">
        <v>118.69</v>
      </c>
      <c r="Y11" s="27">
        <v>88.92</v>
      </c>
      <c r="Z11" s="28">
        <v>50226.7</v>
      </c>
      <c r="AA11" s="28">
        <v>64.989999999999995</v>
      </c>
      <c r="AB11" s="29">
        <v>1807.9</v>
      </c>
      <c r="AC11" s="29">
        <v>8447.2999999999993</v>
      </c>
      <c r="AD11" s="30">
        <v>4412.54</v>
      </c>
      <c r="AE11" s="30">
        <v>2416.2399999999998</v>
      </c>
      <c r="AF11" s="30">
        <v>3638.07</v>
      </c>
      <c r="AG11" s="30">
        <v>4156.5600000000004</v>
      </c>
      <c r="AH11" s="30">
        <v>4793.43</v>
      </c>
      <c r="AI11" s="30">
        <v>7085.07</v>
      </c>
      <c r="AJ11" s="31">
        <v>1.8171470000000001</v>
      </c>
    </row>
    <row r="12" spans="1:36" ht="18.75" customHeight="1">
      <c r="A12" s="11">
        <v>37</v>
      </c>
      <c r="B12" s="22" t="s">
        <v>156</v>
      </c>
      <c r="C12" s="22" t="s">
        <v>113</v>
      </c>
      <c r="D12" s="22">
        <v>1</v>
      </c>
      <c r="E12" s="22">
        <v>0</v>
      </c>
      <c r="F12" s="22">
        <v>0</v>
      </c>
      <c r="G12" s="22">
        <v>2</v>
      </c>
      <c r="H12" s="22">
        <v>0</v>
      </c>
      <c r="I12" s="22">
        <v>1</v>
      </c>
      <c r="J12" s="22">
        <v>0</v>
      </c>
      <c r="K12" s="22">
        <v>0</v>
      </c>
      <c r="L12" s="22">
        <v>0</v>
      </c>
      <c r="M12" s="22">
        <v>0</v>
      </c>
      <c r="N12" s="22">
        <v>0</v>
      </c>
      <c r="O12" s="22">
        <v>0</v>
      </c>
      <c r="P12" s="22">
        <v>0</v>
      </c>
      <c r="Q12" s="22">
        <v>0</v>
      </c>
      <c r="R12" s="23">
        <v>1007.5695505344801</v>
      </c>
      <c r="S12" s="24">
        <v>714</v>
      </c>
      <c r="T12" s="25">
        <v>216.51658674071976</v>
      </c>
      <c r="U12" s="25">
        <v>791.05296379376023</v>
      </c>
      <c r="V12" s="25">
        <v>21.5</v>
      </c>
      <c r="W12" s="15">
        <v>1553</v>
      </c>
      <c r="X12" s="26">
        <v>105.59</v>
      </c>
      <c r="Y12" s="27">
        <v>92.63</v>
      </c>
      <c r="Z12" s="28">
        <v>37414</v>
      </c>
      <c r="AA12" s="28">
        <v>60.53</v>
      </c>
      <c r="AB12" s="29">
        <v>1101.8</v>
      </c>
      <c r="AC12" s="29">
        <v>8052.1</v>
      </c>
      <c r="AD12" s="30">
        <v>4281.68</v>
      </c>
      <c r="AE12" s="30">
        <v>1592.63</v>
      </c>
      <c r="AF12" s="30">
        <v>2887.73</v>
      </c>
      <c r="AG12" s="30">
        <v>3787.1</v>
      </c>
      <c r="AH12" s="30">
        <v>4737.67</v>
      </c>
      <c r="AI12" s="30">
        <v>8441.5</v>
      </c>
      <c r="AJ12" s="31">
        <v>2.0028320000000002</v>
      </c>
    </row>
    <row r="13" spans="1:36" ht="18.75" customHeight="1">
      <c r="A13" s="11">
        <v>2</v>
      </c>
      <c r="B13" s="22" t="s">
        <v>157</v>
      </c>
      <c r="C13" s="22" t="s">
        <v>113</v>
      </c>
      <c r="D13" s="22">
        <v>1</v>
      </c>
      <c r="E13" s="22">
        <v>0</v>
      </c>
      <c r="F13" s="22">
        <v>0</v>
      </c>
      <c r="G13" s="22">
        <v>1</v>
      </c>
      <c r="H13" s="22">
        <v>1</v>
      </c>
      <c r="I13" s="22">
        <v>0</v>
      </c>
      <c r="J13" s="22">
        <v>0</v>
      </c>
      <c r="K13" s="22">
        <v>0</v>
      </c>
      <c r="L13" s="22">
        <v>0</v>
      </c>
      <c r="M13" s="22">
        <v>0</v>
      </c>
      <c r="N13" s="22">
        <v>0</v>
      </c>
      <c r="O13" s="22">
        <v>0</v>
      </c>
      <c r="P13" s="22">
        <v>0</v>
      </c>
      <c r="Q13" s="22">
        <v>0</v>
      </c>
      <c r="R13" s="23">
        <v>887.08600000000001</v>
      </c>
      <c r="S13" s="24">
        <v>112</v>
      </c>
      <c r="T13" s="25">
        <v>140.3268177690743</v>
      </c>
      <c r="U13" s="25">
        <v>746.7591822309256</v>
      </c>
      <c r="V13" s="25">
        <v>15.8</v>
      </c>
      <c r="W13" s="32">
        <v>691</v>
      </c>
      <c r="X13" s="26">
        <v>109.77</v>
      </c>
      <c r="Y13" s="27">
        <v>93.22</v>
      </c>
      <c r="Z13" s="28">
        <v>11713.9</v>
      </c>
      <c r="AA13" s="28">
        <v>60.53</v>
      </c>
      <c r="AB13" s="29">
        <v>178.1</v>
      </c>
      <c r="AC13" s="29">
        <v>87.7</v>
      </c>
      <c r="AD13" s="30">
        <v>1933.32</v>
      </c>
      <c r="AE13" s="30">
        <v>610.74</v>
      </c>
      <c r="AF13" s="30">
        <v>836.28</v>
      </c>
      <c r="AG13" s="30">
        <v>1154.67</v>
      </c>
      <c r="AH13" s="30">
        <v>1823</v>
      </c>
      <c r="AI13" s="30">
        <v>5263.06</v>
      </c>
      <c r="AJ13" s="31">
        <v>25.035139999999998</v>
      </c>
    </row>
    <row r="14" spans="1:36" ht="18.75" customHeight="1">
      <c r="A14" s="11">
        <v>4</v>
      </c>
      <c r="B14" s="22" t="s">
        <v>158</v>
      </c>
      <c r="C14" s="22" t="s">
        <v>113</v>
      </c>
      <c r="D14" s="22">
        <v>1</v>
      </c>
      <c r="E14" s="22">
        <v>0</v>
      </c>
      <c r="F14" s="22">
        <v>0</v>
      </c>
      <c r="G14" s="22">
        <v>1</v>
      </c>
      <c r="H14" s="22">
        <v>1</v>
      </c>
      <c r="I14" s="22">
        <v>0</v>
      </c>
      <c r="J14" s="22">
        <v>0</v>
      </c>
      <c r="K14" s="22">
        <v>0</v>
      </c>
      <c r="L14" s="22">
        <v>0</v>
      </c>
      <c r="M14" s="22">
        <v>0</v>
      </c>
      <c r="N14" s="22">
        <v>0</v>
      </c>
      <c r="O14" s="22">
        <v>0</v>
      </c>
      <c r="P14" s="22">
        <v>0</v>
      </c>
      <c r="Q14" s="22">
        <v>0</v>
      </c>
      <c r="R14" s="23">
        <v>542.21699999999998</v>
      </c>
      <c r="S14" s="24">
        <v>81</v>
      </c>
      <c r="T14" s="25">
        <v>138.1782642896178</v>
      </c>
      <c r="U14" s="25">
        <v>404.03873571038224</v>
      </c>
      <c r="V14" s="25">
        <v>25.5</v>
      </c>
      <c r="W14" s="32">
        <v>469</v>
      </c>
      <c r="X14" s="26">
        <v>92.33</v>
      </c>
      <c r="Y14" s="27">
        <v>93.52000000000001</v>
      </c>
      <c r="Z14" s="28">
        <v>7043.8</v>
      </c>
      <c r="AA14" s="28">
        <v>56.29</v>
      </c>
      <c r="AB14" s="29">
        <v>41</v>
      </c>
      <c r="AC14" s="29">
        <v>15.1</v>
      </c>
      <c r="AD14" s="30">
        <v>2273.27</v>
      </c>
      <c r="AE14" s="30">
        <v>409.52</v>
      </c>
      <c r="AF14" s="30">
        <v>791.66</v>
      </c>
      <c r="AG14" s="30">
        <v>1113.5899999999999</v>
      </c>
      <c r="AH14" s="30">
        <v>2564.65</v>
      </c>
      <c r="AI14" s="30">
        <v>6514.06</v>
      </c>
      <c r="AJ14" s="31">
        <v>24.465219999999999</v>
      </c>
    </row>
    <row r="15" spans="1:36" ht="18.75" customHeight="1">
      <c r="A15" s="11">
        <v>6</v>
      </c>
      <c r="B15" s="22" t="s">
        <v>159</v>
      </c>
      <c r="C15" s="22" t="s">
        <v>113</v>
      </c>
      <c r="D15" s="22">
        <v>1</v>
      </c>
      <c r="E15" s="22">
        <v>0</v>
      </c>
      <c r="F15" s="22">
        <v>0</v>
      </c>
      <c r="G15" s="22">
        <v>1</v>
      </c>
      <c r="H15" s="22">
        <v>1</v>
      </c>
      <c r="I15" s="22">
        <v>0</v>
      </c>
      <c r="J15" s="22">
        <v>0</v>
      </c>
      <c r="K15" s="22">
        <v>0</v>
      </c>
      <c r="L15" s="22">
        <v>0</v>
      </c>
      <c r="M15" s="22">
        <v>0</v>
      </c>
      <c r="N15" s="22">
        <v>0</v>
      </c>
      <c r="O15" s="22">
        <v>0</v>
      </c>
      <c r="P15" s="22">
        <v>0</v>
      </c>
      <c r="Q15" s="22">
        <v>0</v>
      </c>
      <c r="R15" s="23">
        <v>323.71183829667882</v>
      </c>
      <c r="S15" s="24">
        <v>67</v>
      </c>
      <c r="T15" s="25">
        <v>73.114000000000004</v>
      </c>
      <c r="U15" s="25">
        <v>250.59800000000001</v>
      </c>
      <c r="V15" s="25">
        <v>22.6</v>
      </c>
      <c r="W15" s="32">
        <v>364</v>
      </c>
      <c r="X15" s="26">
        <v>107.1</v>
      </c>
      <c r="Y15" s="27">
        <v>93.789999999999992</v>
      </c>
      <c r="Z15" s="28">
        <v>6003.5</v>
      </c>
      <c r="AA15" s="28">
        <v>62.26</v>
      </c>
      <c r="AB15" s="29">
        <v>237.9</v>
      </c>
      <c r="AC15" s="29">
        <v>21.1</v>
      </c>
      <c r="AD15" s="30">
        <v>2125.17</v>
      </c>
      <c r="AE15" s="30">
        <v>470.05</v>
      </c>
      <c r="AF15" s="30">
        <v>951.01</v>
      </c>
      <c r="AG15" s="30">
        <v>1378.54</v>
      </c>
      <c r="AH15" s="30">
        <v>2487.13</v>
      </c>
      <c r="AI15" s="30">
        <v>5348.25</v>
      </c>
      <c r="AJ15" s="31">
        <v>20.622730000000001</v>
      </c>
    </row>
    <row r="16" spans="1:36" ht="18.75" customHeight="1">
      <c r="A16" s="11">
        <v>8</v>
      </c>
      <c r="B16" s="22" t="s">
        <v>160</v>
      </c>
      <c r="C16" s="22" t="s">
        <v>113</v>
      </c>
      <c r="D16" s="22">
        <v>1</v>
      </c>
      <c r="E16" s="22">
        <v>0</v>
      </c>
      <c r="F16" s="22">
        <v>0</v>
      </c>
      <c r="G16" s="22">
        <v>1</v>
      </c>
      <c r="H16" s="22">
        <v>1</v>
      </c>
      <c r="I16" s="22">
        <v>0</v>
      </c>
      <c r="J16" s="22">
        <v>0</v>
      </c>
      <c r="K16" s="22">
        <v>0</v>
      </c>
      <c r="L16" s="22">
        <v>0</v>
      </c>
      <c r="M16" s="22">
        <v>0</v>
      </c>
      <c r="N16" s="22">
        <v>0</v>
      </c>
      <c r="O16" s="22">
        <v>0</v>
      </c>
      <c r="P16" s="22">
        <v>0</v>
      </c>
      <c r="Q16" s="22">
        <v>0</v>
      </c>
      <c r="R16" s="23">
        <v>801.66800000000001</v>
      </c>
      <c r="S16" s="24">
        <v>137</v>
      </c>
      <c r="T16" s="25">
        <v>111.295</v>
      </c>
      <c r="U16" s="25">
        <v>690.37300000000005</v>
      </c>
      <c r="V16" s="25">
        <v>13.9</v>
      </c>
      <c r="W16" s="32">
        <v>770</v>
      </c>
      <c r="X16" s="26">
        <v>111.85</v>
      </c>
      <c r="Y16" s="27">
        <v>93.100000000000009</v>
      </c>
      <c r="Z16" s="28">
        <v>20859.8</v>
      </c>
      <c r="AA16" s="28">
        <v>64.760000000000005</v>
      </c>
      <c r="AB16" s="29">
        <v>727.2</v>
      </c>
      <c r="AC16" s="29">
        <v>1044.8596612042768</v>
      </c>
      <c r="AD16" s="30">
        <v>2872.44</v>
      </c>
      <c r="AE16" s="30">
        <v>811.33</v>
      </c>
      <c r="AF16" s="30">
        <v>1616.5</v>
      </c>
      <c r="AG16" s="30">
        <v>2663.15</v>
      </c>
      <c r="AH16" s="30">
        <v>3623.65</v>
      </c>
      <c r="AI16" s="30">
        <v>5696.87</v>
      </c>
      <c r="AJ16" s="31">
        <v>11.904730000000001</v>
      </c>
    </row>
    <row r="17" spans="1:36" ht="18.75" customHeight="1">
      <c r="A17" s="11">
        <v>10</v>
      </c>
      <c r="B17" s="22" t="s">
        <v>161</v>
      </c>
      <c r="C17" s="22" t="s">
        <v>113</v>
      </c>
      <c r="D17" s="22">
        <v>1</v>
      </c>
      <c r="E17" s="22">
        <v>0</v>
      </c>
      <c r="F17" s="22">
        <v>0</v>
      </c>
      <c r="G17" s="22">
        <v>1</v>
      </c>
      <c r="H17" s="22">
        <v>1</v>
      </c>
      <c r="I17" s="22">
        <v>0</v>
      </c>
      <c r="J17" s="22">
        <v>0</v>
      </c>
      <c r="K17" s="22">
        <v>0</v>
      </c>
      <c r="L17" s="22">
        <v>0</v>
      </c>
      <c r="M17" s="22">
        <v>0</v>
      </c>
      <c r="N17" s="22">
        <v>0</v>
      </c>
      <c r="O17" s="22">
        <v>0</v>
      </c>
      <c r="P17" s="22">
        <v>1</v>
      </c>
      <c r="Q17" s="22">
        <v>1</v>
      </c>
      <c r="R17" s="23">
        <v>761.89</v>
      </c>
      <c r="S17" s="24">
        <v>120</v>
      </c>
      <c r="T17" s="25">
        <v>201.90085000000002</v>
      </c>
      <c r="U17" s="25">
        <v>559.98915</v>
      </c>
      <c r="V17" s="25">
        <v>26.5</v>
      </c>
      <c r="W17" s="32">
        <v>954</v>
      </c>
      <c r="X17" s="26">
        <v>100.96</v>
      </c>
      <c r="Y17" s="27">
        <v>94.75</v>
      </c>
      <c r="Z17" s="28">
        <v>16638.5</v>
      </c>
      <c r="AA17" s="28">
        <v>64.930000000000007</v>
      </c>
      <c r="AB17" s="29">
        <v>234.4</v>
      </c>
      <c r="AC17" s="29">
        <v>92.3</v>
      </c>
      <c r="AD17" s="30">
        <v>2515.48</v>
      </c>
      <c r="AE17" s="30">
        <v>760.5</v>
      </c>
      <c r="AF17" s="30">
        <v>1056.98</v>
      </c>
      <c r="AG17" s="30">
        <v>1555.5</v>
      </c>
      <c r="AH17" s="30">
        <v>2650.67</v>
      </c>
      <c r="AI17" s="30">
        <v>6586.13</v>
      </c>
      <c r="AJ17" s="31">
        <v>14.83169</v>
      </c>
    </row>
    <row r="18" spans="1:36" ht="18.75" customHeight="1">
      <c r="A18" s="11">
        <v>15</v>
      </c>
      <c r="B18" s="22" t="s">
        <v>162</v>
      </c>
      <c r="C18" s="22" t="s">
        <v>113</v>
      </c>
      <c r="D18" s="22">
        <v>1</v>
      </c>
      <c r="E18" s="22">
        <v>0</v>
      </c>
      <c r="F18" s="22">
        <v>0</v>
      </c>
      <c r="G18" s="22">
        <v>1</v>
      </c>
      <c r="H18" s="22">
        <v>1</v>
      </c>
      <c r="I18" s="22">
        <v>0</v>
      </c>
      <c r="J18" s="22">
        <v>0</v>
      </c>
      <c r="K18" s="22">
        <v>0</v>
      </c>
      <c r="L18" s="22">
        <v>0</v>
      </c>
      <c r="M18" s="22">
        <v>0</v>
      </c>
      <c r="N18" s="22">
        <v>0</v>
      </c>
      <c r="O18" s="22">
        <v>0</v>
      </c>
      <c r="P18" s="22">
        <v>0</v>
      </c>
      <c r="Q18" s="22">
        <v>0</v>
      </c>
      <c r="R18" s="23">
        <v>842.67100000000005</v>
      </c>
      <c r="S18" s="24">
        <v>122</v>
      </c>
      <c r="T18" s="25">
        <v>174.72900000000001</v>
      </c>
      <c r="U18" s="25">
        <v>667.94200000000001</v>
      </c>
      <c r="V18" s="25">
        <v>20.7</v>
      </c>
      <c r="W18" s="32">
        <v>897</v>
      </c>
      <c r="X18" s="26">
        <v>108.06</v>
      </c>
      <c r="Y18" s="27">
        <v>92.95</v>
      </c>
      <c r="Z18" s="28">
        <v>20277.2</v>
      </c>
      <c r="AA18" s="28">
        <v>63.33</v>
      </c>
      <c r="AB18" s="29">
        <v>345.9</v>
      </c>
      <c r="AC18" s="29">
        <v>255.9</v>
      </c>
      <c r="AD18" s="30">
        <v>2539.91</v>
      </c>
      <c r="AE18" s="30">
        <v>802.59</v>
      </c>
      <c r="AF18" s="30">
        <v>1218.18</v>
      </c>
      <c r="AG18" s="30">
        <v>1817.51</v>
      </c>
      <c r="AH18" s="30">
        <v>2929.18</v>
      </c>
      <c r="AI18" s="30">
        <v>5968.44</v>
      </c>
      <c r="AJ18" s="31">
        <v>14.022970000000001</v>
      </c>
    </row>
    <row r="19" spans="1:36" ht="18.75" customHeight="1">
      <c r="A19" s="11">
        <v>19</v>
      </c>
      <c r="B19" s="22" t="s">
        <v>163</v>
      </c>
      <c r="C19" s="22" t="s">
        <v>113</v>
      </c>
      <c r="D19" s="22">
        <v>1</v>
      </c>
      <c r="E19" s="22">
        <v>0</v>
      </c>
      <c r="F19" s="22">
        <v>0</v>
      </c>
      <c r="G19" s="22">
        <v>1</v>
      </c>
      <c r="H19" s="22">
        <v>1</v>
      </c>
      <c r="I19" s="22">
        <v>0</v>
      </c>
      <c r="J19" s="22">
        <v>0</v>
      </c>
      <c r="K19" s="22">
        <v>0</v>
      </c>
      <c r="L19" s="22">
        <v>0</v>
      </c>
      <c r="M19" s="22">
        <v>0</v>
      </c>
      <c r="N19" s="22">
        <v>0</v>
      </c>
      <c r="O19" s="22">
        <v>0</v>
      </c>
      <c r="P19" s="22">
        <v>0</v>
      </c>
      <c r="Q19" s="22">
        <v>0</v>
      </c>
      <c r="R19" s="23">
        <v>1323.15</v>
      </c>
      <c r="S19" s="24">
        <v>376</v>
      </c>
      <c r="T19" s="25">
        <v>425.35124835513881</v>
      </c>
      <c r="U19" s="25">
        <v>897.79875164486123</v>
      </c>
      <c r="V19" s="25">
        <v>32.1</v>
      </c>
      <c r="W19" s="32">
        <v>1997</v>
      </c>
      <c r="X19" s="26">
        <v>107.71</v>
      </c>
      <c r="Y19" s="27">
        <v>92.58</v>
      </c>
      <c r="Z19" s="28">
        <v>39761.699999999997</v>
      </c>
      <c r="AA19" s="28">
        <v>64.81</v>
      </c>
      <c r="AB19" s="29">
        <v>968.5</v>
      </c>
      <c r="AC19" s="29">
        <v>1162.5</v>
      </c>
      <c r="AD19" s="30">
        <v>3813.65</v>
      </c>
      <c r="AE19" s="30">
        <v>1163.8</v>
      </c>
      <c r="AF19" s="30">
        <v>2338.84</v>
      </c>
      <c r="AG19" s="30">
        <v>3156.93</v>
      </c>
      <c r="AH19" s="30">
        <v>4518</v>
      </c>
      <c r="AI19" s="30">
        <v>7912.63</v>
      </c>
      <c r="AJ19" s="31">
        <v>3.671252</v>
      </c>
    </row>
    <row r="20" spans="1:36" ht="18.75" customHeight="1">
      <c r="A20" s="11">
        <v>20</v>
      </c>
      <c r="B20" s="22" t="s">
        <v>164</v>
      </c>
      <c r="C20" s="22" t="s">
        <v>113</v>
      </c>
      <c r="D20" s="22">
        <v>1</v>
      </c>
      <c r="E20" s="22">
        <v>0</v>
      </c>
      <c r="F20" s="22">
        <v>0</v>
      </c>
      <c r="G20" s="22">
        <v>1</v>
      </c>
      <c r="H20" s="22">
        <v>1</v>
      </c>
      <c r="I20" s="22">
        <v>0</v>
      </c>
      <c r="J20" s="22">
        <v>0</v>
      </c>
      <c r="K20" s="22">
        <v>0</v>
      </c>
      <c r="L20" s="22">
        <v>0</v>
      </c>
      <c r="M20" s="22">
        <v>0</v>
      </c>
      <c r="N20" s="22">
        <v>0</v>
      </c>
      <c r="O20" s="22">
        <v>0</v>
      </c>
      <c r="P20" s="22">
        <v>0</v>
      </c>
      <c r="Q20" s="22">
        <v>0</v>
      </c>
      <c r="R20" s="23">
        <v>796.93899999999996</v>
      </c>
      <c r="S20" s="24">
        <v>96</v>
      </c>
      <c r="T20" s="25">
        <v>183.88800000000001</v>
      </c>
      <c r="U20" s="25">
        <v>613.05100000000004</v>
      </c>
      <c r="V20" s="25">
        <v>23.1</v>
      </c>
      <c r="W20" s="32">
        <v>1001</v>
      </c>
      <c r="X20" s="26">
        <v>105.28</v>
      </c>
      <c r="Y20" s="27">
        <v>94.55</v>
      </c>
      <c r="Z20" s="28">
        <v>24566.5</v>
      </c>
      <c r="AA20" s="28">
        <v>63.92</v>
      </c>
      <c r="AB20" s="29">
        <v>350.3</v>
      </c>
      <c r="AC20" s="29">
        <v>383.3</v>
      </c>
      <c r="AD20" s="30">
        <v>2471.2199999999998</v>
      </c>
      <c r="AE20" s="30">
        <v>733.37</v>
      </c>
      <c r="AF20" s="30">
        <v>1268.1600000000001</v>
      </c>
      <c r="AG20" s="30">
        <v>1882.72</v>
      </c>
      <c r="AH20" s="30">
        <v>2784.74</v>
      </c>
      <c r="AI20" s="30">
        <v>5715.13</v>
      </c>
      <c r="AJ20" s="31">
        <v>10.689959999999999</v>
      </c>
    </row>
    <row r="21" spans="1:36" ht="18.75" customHeight="1">
      <c r="A21" s="11">
        <v>24</v>
      </c>
      <c r="B21" s="22" t="s">
        <v>165</v>
      </c>
      <c r="C21" s="22" t="s">
        <v>113</v>
      </c>
      <c r="D21" s="22">
        <v>1</v>
      </c>
      <c r="E21" s="22">
        <v>0</v>
      </c>
      <c r="F21" s="22">
        <v>0</v>
      </c>
      <c r="G21" s="22">
        <v>1</v>
      </c>
      <c r="H21" s="22">
        <v>1</v>
      </c>
      <c r="I21" s="22">
        <v>0</v>
      </c>
      <c r="J21" s="22">
        <v>0</v>
      </c>
      <c r="K21" s="22">
        <v>0</v>
      </c>
      <c r="L21" s="22">
        <v>0</v>
      </c>
      <c r="M21" s="22">
        <v>0</v>
      </c>
      <c r="N21" s="22">
        <v>0</v>
      </c>
      <c r="O21" s="22">
        <v>0</v>
      </c>
      <c r="P21" s="22">
        <v>0</v>
      </c>
      <c r="Q21" s="22">
        <v>0</v>
      </c>
      <c r="R21" s="23">
        <v>1875.2383092218752</v>
      </c>
      <c r="S21" s="24">
        <v>481</v>
      </c>
      <c r="T21" s="25">
        <v>341.6604010347271</v>
      </c>
      <c r="U21" s="25">
        <v>1533.5779081871481</v>
      </c>
      <c r="V21" s="25">
        <v>18.2</v>
      </c>
      <c r="W21" s="32">
        <v>3631</v>
      </c>
      <c r="X21" s="26">
        <v>112.21</v>
      </c>
      <c r="Y21" s="27">
        <v>91.710000000000008</v>
      </c>
      <c r="Z21" s="28">
        <v>37402</v>
      </c>
      <c r="AA21" s="28">
        <v>64.739999999999995</v>
      </c>
      <c r="AB21" s="29">
        <v>1018.7</v>
      </c>
      <c r="AC21" s="29">
        <v>964.5</v>
      </c>
      <c r="AD21" s="30">
        <v>3965.74</v>
      </c>
      <c r="AE21" s="30">
        <v>1636.33</v>
      </c>
      <c r="AF21" s="30">
        <v>2657.22</v>
      </c>
      <c r="AG21" s="30">
        <v>3385.96</v>
      </c>
      <c r="AH21" s="30">
        <v>4260.3900000000003</v>
      </c>
      <c r="AI21" s="30">
        <v>7913.16</v>
      </c>
      <c r="AJ21" s="31">
        <v>2.6030820000000001</v>
      </c>
    </row>
    <row r="22" spans="1:36" ht="18.75" customHeight="1">
      <c r="A22" s="11">
        <v>25</v>
      </c>
      <c r="B22" s="22" t="s">
        <v>166</v>
      </c>
      <c r="C22" s="22" t="s">
        <v>113</v>
      </c>
      <c r="D22" s="22">
        <v>1</v>
      </c>
      <c r="E22" s="22">
        <v>0</v>
      </c>
      <c r="F22" s="22">
        <v>0</v>
      </c>
      <c r="G22" s="22">
        <v>1</v>
      </c>
      <c r="H22" s="22">
        <v>1</v>
      </c>
      <c r="I22" s="22">
        <v>0</v>
      </c>
      <c r="J22" s="22">
        <v>0</v>
      </c>
      <c r="K22" s="22">
        <v>0</v>
      </c>
      <c r="L22" s="22">
        <v>0</v>
      </c>
      <c r="M22" s="22">
        <v>0</v>
      </c>
      <c r="N22" s="22">
        <v>0</v>
      </c>
      <c r="O22" s="22">
        <v>0</v>
      </c>
      <c r="P22" s="22">
        <v>0</v>
      </c>
      <c r="Q22" s="22">
        <v>0</v>
      </c>
      <c r="R22" s="23">
        <v>1507.5389996273709</v>
      </c>
      <c r="S22" s="24">
        <v>427</v>
      </c>
      <c r="T22" s="25">
        <v>287.95601666940792</v>
      </c>
      <c r="U22" s="25">
        <v>1219.5829829579629</v>
      </c>
      <c r="V22" s="25">
        <v>19.100000000000001</v>
      </c>
      <c r="W22" s="32">
        <v>2464</v>
      </c>
      <c r="X22" s="26">
        <v>109.26</v>
      </c>
      <c r="Y22" s="27">
        <v>90.100000000000009</v>
      </c>
      <c r="Z22" s="28">
        <v>34008.6</v>
      </c>
      <c r="AA22" s="28">
        <v>66.11</v>
      </c>
      <c r="AB22" s="29">
        <v>889</v>
      </c>
      <c r="AC22" s="29">
        <v>1662.3</v>
      </c>
      <c r="AD22" s="30">
        <v>3588.57</v>
      </c>
      <c r="AE22" s="30">
        <v>1035.97</v>
      </c>
      <c r="AF22" s="30">
        <v>2061.08</v>
      </c>
      <c r="AG22" s="30">
        <v>2813.14</v>
      </c>
      <c r="AH22" s="30">
        <v>4525.05</v>
      </c>
      <c r="AI22" s="30">
        <v>7534.56</v>
      </c>
      <c r="AJ22" s="31">
        <v>5.6112520000000004</v>
      </c>
    </row>
    <row r="23" spans="1:36" ht="18.75" customHeight="1">
      <c r="A23" s="11">
        <v>11</v>
      </c>
      <c r="B23" s="22" t="s">
        <v>167</v>
      </c>
      <c r="C23" s="22" t="s">
        <v>113</v>
      </c>
      <c r="D23" s="22">
        <v>1</v>
      </c>
      <c r="E23" s="22">
        <v>0</v>
      </c>
      <c r="F23" s="22">
        <v>0</v>
      </c>
      <c r="G23" s="22">
        <v>1</v>
      </c>
      <c r="H23" s="22">
        <v>1</v>
      </c>
      <c r="I23" s="22">
        <v>0</v>
      </c>
      <c r="J23" s="22">
        <v>0</v>
      </c>
      <c r="K23" s="22">
        <v>0</v>
      </c>
      <c r="L23" s="22">
        <v>0</v>
      </c>
      <c r="M23" s="22">
        <v>0</v>
      </c>
      <c r="N23" s="22">
        <v>0</v>
      </c>
      <c r="O23" s="22">
        <v>0</v>
      </c>
      <c r="P23" s="22">
        <v>1</v>
      </c>
      <c r="Q23" s="22">
        <v>1</v>
      </c>
      <c r="R23" s="23">
        <v>625.08900000000006</v>
      </c>
      <c r="S23" s="24">
        <v>66</v>
      </c>
      <c r="T23" s="25">
        <v>94.997</v>
      </c>
      <c r="U23" s="25">
        <v>530.09199999999998</v>
      </c>
      <c r="V23" s="25">
        <v>15.2</v>
      </c>
      <c r="W23" s="32">
        <v>568</v>
      </c>
      <c r="X23" s="26">
        <v>107.81</v>
      </c>
      <c r="Y23" s="27">
        <v>94.410000000000011</v>
      </c>
      <c r="Z23" s="28">
        <v>12314.9</v>
      </c>
      <c r="AA23" s="28">
        <v>61.86</v>
      </c>
      <c r="AB23" s="29">
        <v>172.1</v>
      </c>
      <c r="AC23" s="29">
        <v>155.6</v>
      </c>
      <c r="AD23" s="30">
        <v>1820.69</v>
      </c>
      <c r="AE23" s="30">
        <v>557.67999999999995</v>
      </c>
      <c r="AF23" s="30">
        <v>781.72</v>
      </c>
      <c r="AG23" s="30">
        <v>973.15</v>
      </c>
      <c r="AH23" s="30">
        <v>1473.16</v>
      </c>
      <c r="AI23" s="30">
        <v>5324.29</v>
      </c>
      <c r="AJ23" s="31">
        <v>34.515790000000003</v>
      </c>
    </row>
    <row r="24" spans="1:36" ht="18.75" customHeight="1">
      <c r="A24" s="11">
        <v>12</v>
      </c>
      <c r="B24" s="22" t="s">
        <v>168</v>
      </c>
      <c r="C24" s="22" t="s">
        <v>113</v>
      </c>
      <c r="D24" s="22">
        <v>1</v>
      </c>
      <c r="E24" s="22">
        <v>0</v>
      </c>
      <c r="F24" s="22">
        <v>0</v>
      </c>
      <c r="G24" s="22">
        <v>1</v>
      </c>
      <c r="H24" s="22">
        <v>1</v>
      </c>
      <c r="I24" s="22">
        <v>0</v>
      </c>
      <c r="J24" s="22">
        <v>0</v>
      </c>
      <c r="K24" s="22">
        <v>0</v>
      </c>
      <c r="L24" s="22">
        <v>0</v>
      </c>
      <c r="M24" s="22">
        <v>0</v>
      </c>
      <c r="N24" s="22">
        <v>0</v>
      </c>
      <c r="O24" s="22">
        <v>0</v>
      </c>
      <c r="P24" s="22">
        <v>0</v>
      </c>
      <c r="Q24" s="22">
        <v>0</v>
      </c>
      <c r="R24" s="23">
        <v>478.43</v>
      </c>
      <c r="S24" s="24">
        <v>53</v>
      </c>
      <c r="T24" s="25">
        <v>84.661000000000001</v>
      </c>
      <c r="U24" s="25">
        <v>393.76900000000001</v>
      </c>
      <c r="V24" s="25">
        <v>17.7</v>
      </c>
      <c r="W24" s="32">
        <v>545</v>
      </c>
      <c r="X24" s="26">
        <v>101.59</v>
      </c>
      <c r="Y24" s="27">
        <v>93.24</v>
      </c>
      <c r="Z24" s="28">
        <v>5934.4</v>
      </c>
      <c r="AA24" s="28">
        <v>61.22</v>
      </c>
      <c r="AB24" s="29">
        <v>33.5</v>
      </c>
      <c r="AC24" s="29">
        <v>65.5</v>
      </c>
      <c r="AD24" s="30">
        <v>2049.6</v>
      </c>
      <c r="AE24" s="30">
        <v>503.81</v>
      </c>
      <c r="AF24" s="30">
        <v>823.99</v>
      </c>
      <c r="AG24" s="30">
        <v>1091.72</v>
      </c>
      <c r="AH24" s="30">
        <v>2100.4</v>
      </c>
      <c r="AI24" s="30">
        <v>5789.92</v>
      </c>
      <c r="AJ24" s="31">
        <v>27.904800000000002</v>
      </c>
    </row>
    <row r="25" spans="1:36" ht="18.75" customHeight="1">
      <c r="A25" s="11">
        <v>14</v>
      </c>
      <c r="B25" s="22" t="s">
        <v>169</v>
      </c>
      <c r="C25" s="22" t="s">
        <v>113</v>
      </c>
      <c r="D25" s="22">
        <v>1</v>
      </c>
      <c r="E25" s="22">
        <v>0</v>
      </c>
      <c r="F25" s="22">
        <v>0</v>
      </c>
      <c r="G25" s="22">
        <v>1</v>
      </c>
      <c r="H25" s="22">
        <v>1</v>
      </c>
      <c r="I25" s="22">
        <v>0</v>
      </c>
      <c r="J25" s="22">
        <v>0</v>
      </c>
      <c r="K25" s="22">
        <v>0</v>
      </c>
      <c r="L25" s="22">
        <v>0</v>
      </c>
      <c r="M25" s="22">
        <v>0</v>
      </c>
      <c r="N25" s="22">
        <v>0</v>
      </c>
      <c r="O25" s="22">
        <v>0</v>
      </c>
      <c r="P25" s="22">
        <v>0</v>
      </c>
      <c r="Q25" s="22">
        <v>0</v>
      </c>
      <c r="R25" s="23">
        <v>1287.717544591105</v>
      </c>
      <c r="S25" s="24">
        <v>91</v>
      </c>
      <c r="T25" s="25">
        <v>180.0662679023674</v>
      </c>
      <c r="U25" s="25">
        <v>1107.6512766887379</v>
      </c>
      <c r="V25" s="25">
        <v>14</v>
      </c>
      <c r="W25" s="32">
        <v>1321</v>
      </c>
      <c r="X25" s="26">
        <v>93.63</v>
      </c>
      <c r="Y25" s="27">
        <v>94.58</v>
      </c>
      <c r="Z25" s="28">
        <v>26553.3</v>
      </c>
      <c r="AA25" s="28">
        <v>62.45</v>
      </c>
      <c r="AB25" s="29">
        <v>219</v>
      </c>
      <c r="AC25" s="29">
        <v>310.89999999999998</v>
      </c>
      <c r="AD25" s="30">
        <v>1834.29</v>
      </c>
      <c r="AE25" s="30">
        <v>454.38</v>
      </c>
      <c r="AF25" s="30">
        <v>789.93</v>
      </c>
      <c r="AG25" s="30">
        <v>1091.67</v>
      </c>
      <c r="AH25" s="30">
        <v>1921.54</v>
      </c>
      <c r="AI25" s="30">
        <v>4930.68</v>
      </c>
      <c r="AJ25" s="31">
        <v>28.60577</v>
      </c>
    </row>
    <row r="26" spans="1:36" ht="18.75" customHeight="1">
      <c r="A26" s="11">
        <v>17</v>
      </c>
      <c r="B26" s="22" t="s">
        <v>170</v>
      </c>
      <c r="C26" s="22" t="s">
        <v>113</v>
      </c>
      <c r="D26" s="22">
        <v>1</v>
      </c>
      <c r="E26" s="22">
        <v>0</v>
      </c>
      <c r="F26" s="22">
        <v>0</v>
      </c>
      <c r="G26" s="22">
        <v>1</v>
      </c>
      <c r="H26" s="22">
        <v>1</v>
      </c>
      <c r="I26" s="22">
        <v>0</v>
      </c>
      <c r="J26" s="22">
        <v>0</v>
      </c>
      <c r="K26" s="22">
        <v>0</v>
      </c>
      <c r="L26" s="22">
        <v>0</v>
      </c>
      <c r="M26" s="22">
        <v>0</v>
      </c>
      <c r="N26" s="22">
        <v>0</v>
      </c>
      <c r="O26" s="22">
        <v>0</v>
      </c>
      <c r="P26" s="22">
        <v>0</v>
      </c>
      <c r="Q26" s="22">
        <v>0</v>
      </c>
      <c r="R26" s="23">
        <v>871.72363178273235</v>
      </c>
      <c r="S26" s="24">
        <v>190</v>
      </c>
      <c r="T26" s="25">
        <v>208.785188101812</v>
      </c>
      <c r="U26" s="25">
        <v>662.93844368092027</v>
      </c>
      <c r="V26" s="25">
        <v>24</v>
      </c>
      <c r="W26" s="32">
        <v>910</v>
      </c>
      <c r="X26" s="26">
        <v>94.26</v>
      </c>
      <c r="Y26" s="27">
        <v>93.63</v>
      </c>
      <c r="Z26" s="28">
        <v>15292.7</v>
      </c>
      <c r="AA26" s="28">
        <v>57.16</v>
      </c>
      <c r="AB26" s="29">
        <v>452.8</v>
      </c>
      <c r="AC26" s="29">
        <v>342</v>
      </c>
      <c r="AD26" s="30">
        <v>2644.33</v>
      </c>
      <c r="AE26" s="30">
        <v>963.96</v>
      </c>
      <c r="AF26" s="30">
        <v>1368.94</v>
      </c>
      <c r="AG26" s="30">
        <v>2185.98</v>
      </c>
      <c r="AH26" s="30">
        <v>3037.86</v>
      </c>
      <c r="AI26" s="30">
        <v>5680.72</v>
      </c>
      <c r="AJ26" s="31">
        <v>8.191573</v>
      </c>
    </row>
    <row r="27" spans="1:36" ht="18.75" customHeight="1">
      <c r="A27" s="11">
        <v>38</v>
      </c>
      <c r="B27" s="22" t="s">
        <v>171</v>
      </c>
      <c r="C27" s="22" t="s">
        <v>172</v>
      </c>
      <c r="D27" s="22">
        <v>0</v>
      </c>
      <c r="E27" s="22">
        <v>1</v>
      </c>
      <c r="F27" s="22">
        <v>0</v>
      </c>
      <c r="G27" s="22">
        <v>3</v>
      </c>
      <c r="H27" s="22">
        <v>0</v>
      </c>
      <c r="I27" s="22">
        <v>0</v>
      </c>
      <c r="J27" s="22">
        <v>1</v>
      </c>
      <c r="K27" s="22">
        <v>0</v>
      </c>
      <c r="L27" s="22">
        <v>0</v>
      </c>
      <c r="M27" s="22">
        <v>0</v>
      </c>
      <c r="N27" s="22">
        <v>0</v>
      </c>
      <c r="O27" s="22">
        <v>0</v>
      </c>
      <c r="P27" s="22">
        <v>1</v>
      </c>
      <c r="Q27" s="22">
        <v>1</v>
      </c>
      <c r="R27" s="23">
        <v>3716.4279999999999</v>
      </c>
      <c r="S27" s="24">
        <v>334</v>
      </c>
      <c r="T27" s="25">
        <v>993.39</v>
      </c>
      <c r="U27" s="25">
        <v>2723.038</v>
      </c>
      <c r="V27" s="25">
        <v>26.7</v>
      </c>
      <c r="W27" s="32">
        <v>6434</v>
      </c>
      <c r="X27" s="26">
        <v>118.1</v>
      </c>
      <c r="Y27" s="27">
        <v>90.95</v>
      </c>
      <c r="Z27" s="28">
        <v>121094.6</v>
      </c>
      <c r="AA27" s="28">
        <v>63.21</v>
      </c>
      <c r="AB27" s="29">
        <v>1057.7</v>
      </c>
      <c r="AC27" s="29">
        <v>2566.0632103509879</v>
      </c>
      <c r="AD27" s="30">
        <v>3651.56</v>
      </c>
      <c r="AE27" s="30">
        <v>1552.53</v>
      </c>
      <c r="AF27" s="30">
        <v>2794.35</v>
      </c>
      <c r="AG27" s="30">
        <v>3465.18</v>
      </c>
      <c r="AH27" s="30">
        <v>4076.61</v>
      </c>
      <c r="AI27" s="30">
        <v>6394.94</v>
      </c>
      <c r="AJ27" s="31">
        <v>6.2904369999999998</v>
      </c>
    </row>
    <row r="28" spans="1:36" ht="18.75" customHeight="1">
      <c r="A28" s="11">
        <v>40</v>
      </c>
      <c r="B28" s="22" t="s">
        <v>173</v>
      </c>
      <c r="C28" s="22" t="s">
        <v>172</v>
      </c>
      <c r="D28" s="22">
        <v>0</v>
      </c>
      <c r="E28" s="22">
        <v>1</v>
      </c>
      <c r="F28" s="22">
        <v>0</v>
      </c>
      <c r="G28" s="22">
        <v>3</v>
      </c>
      <c r="H28" s="22">
        <v>0</v>
      </c>
      <c r="I28" s="22">
        <v>0</v>
      </c>
      <c r="J28" s="22">
        <v>1</v>
      </c>
      <c r="K28" s="22">
        <v>0</v>
      </c>
      <c r="L28" s="22">
        <v>0</v>
      </c>
      <c r="M28" s="22">
        <v>0</v>
      </c>
      <c r="N28" s="22">
        <v>0</v>
      </c>
      <c r="O28" s="22">
        <v>1</v>
      </c>
      <c r="P28" s="22">
        <v>1</v>
      </c>
      <c r="Q28" s="22">
        <v>1</v>
      </c>
      <c r="R28" s="23">
        <v>3409.8119999999999</v>
      </c>
      <c r="S28" s="24">
        <v>207</v>
      </c>
      <c r="T28" s="25">
        <v>529.48199403292188</v>
      </c>
      <c r="U28" s="25">
        <v>2880.3300059670783</v>
      </c>
      <c r="V28" s="25">
        <v>15.5</v>
      </c>
      <c r="W28" s="32">
        <v>5190</v>
      </c>
      <c r="X28" s="26">
        <v>116.93</v>
      </c>
      <c r="Y28" s="27">
        <v>91.62</v>
      </c>
      <c r="Z28" s="28">
        <v>78053.2</v>
      </c>
      <c r="AA28" s="28">
        <v>64.739999999999995</v>
      </c>
      <c r="AB28" s="29">
        <v>5501.7</v>
      </c>
      <c r="AC28" s="29">
        <v>3872.8308340944245</v>
      </c>
      <c r="AD28" s="30">
        <v>3094.83</v>
      </c>
      <c r="AE28" s="30">
        <v>904.55</v>
      </c>
      <c r="AF28" s="30">
        <v>1857.02</v>
      </c>
      <c r="AG28" s="30">
        <v>2795.58</v>
      </c>
      <c r="AH28" s="30">
        <v>3560.41</v>
      </c>
      <c r="AI28" s="30">
        <v>6447.39</v>
      </c>
      <c r="AJ28" s="31">
        <v>9.5301360000000006</v>
      </c>
    </row>
    <row r="29" spans="1:36" ht="18.75" customHeight="1">
      <c r="A29" s="11">
        <v>42</v>
      </c>
      <c r="B29" s="22" t="s">
        <v>174</v>
      </c>
      <c r="C29" s="22" t="s">
        <v>172</v>
      </c>
      <c r="D29" s="22">
        <v>0</v>
      </c>
      <c r="E29" s="22">
        <v>1</v>
      </c>
      <c r="F29" s="22">
        <v>0</v>
      </c>
      <c r="G29" s="22">
        <v>3</v>
      </c>
      <c r="H29" s="22">
        <v>0</v>
      </c>
      <c r="I29" s="22">
        <v>0</v>
      </c>
      <c r="J29" s="22">
        <v>1</v>
      </c>
      <c r="K29" s="22">
        <v>0</v>
      </c>
      <c r="L29" s="22">
        <v>0</v>
      </c>
      <c r="M29" s="22">
        <v>0</v>
      </c>
      <c r="N29" s="22">
        <v>0</v>
      </c>
      <c r="O29" s="22">
        <v>1</v>
      </c>
      <c r="P29" s="22">
        <v>0</v>
      </c>
      <c r="Q29" s="22">
        <v>1</v>
      </c>
      <c r="R29" s="23">
        <v>1314.0558957031924</v>
      </c>
      <c r="S29" s="24">
        <v>219</v>
      </c>
      <c r="T29" s="25">
        <v>293.01183603186126</v>
      </c>
      <c r="U29" s="25">
        <v>1021.0440596713311</v>
      </c>
      <c r="V29" s="25">
        <v>22.3</v>
      </c>
      <c r="W29" s="32">
        <v>1587</v>
      </c>
      <c r="X29" s="26">
        <v>112.7</v>
      </c>
      <c r="Y29" s="27">
        <v>93.33</v>
      </c>
      <c r="Z29" s="28">
        <v>31456.7</v>
      </c>
      <c r="AA29" s="28">
        <v>64.87</v>
      </c>
      <c r="AB29" s="29">
        <v>1422.9</v>
      </c>
      <c r="AC29" s="29">
        <v>738.9451116234635</v>
      </c>
      <c r="AD29" s="30">
        <v>2980.54</v>
      </c>
      <c r="AE29" s="30">
        <v>947.11</v>
      </c>
      <c r="AF29" s="30">
        <v>1640.5</v>
      </c>
      <c r="AG29" s="30">
        <v>2460.09</v>
      </c>
      <c r="AH29" s="30">
        <v>3436.73</v>
      </c>
      <c r="AI29" s="30">
        <v>6437.26</v>
      </c>
      <c r="AJ29" s="31">
        <v>5.8817019999999998</v>
      </c>
    </row>
    <row r="30" spans="1:36" ht="18.75" customHeight="1">
      <c r="A30" s="11">
        <v>44</v>
      </c>
      <c r="B30" s="22" t="s">
        <v>175</v>
      </c>
      <c r="C30" s="22" t="s">
        <v>172</v>
      </c>
      <c r="D30" s="22">
        <v>0</v>
      </c>
      <c r="E30" s="22">
        <v>1</v>
      </c>
      <c r="F30" s="22">
        <v>0</v>
      </c>
      <c r="G30" s="22">
        <v>3</v>
      </c>
      <c r="H30" s="22">
        <v>0</v>
      </c>
      <c r="I30" s="22">
        <v>0</v>
      </c>
      <c r="J30" s="22">
        <v>1</v>
      </c>
      <c r="K30" s="22">
        <v>0</v>
      </c>
      <c r="L30" s="22">
        <v>0</v>
      </c>
      <c r="M30" s="22">
        <v>0</v>
      </c>
      <c r="N30" s="22">
        <v>0</v>
      </c>
      <c r="O30" s="22">
        <v>0</v>
      </c>
      <c r="P30" s="22">
        <v>0</v>
      </c>
      <c r="Q30" s="22">
        <v>0</v>
      </c>
      <c r="R30" s="23">
        <v>910.65499999999997</v>
      </c>
      <c r="S30" s="24">
        <v>114</v>
      </c>
      <c r="T30" s="25">
        <v>210.065</v>
      </c>
      <c r="U30" s="25">
        <v>700.59</v>
      </c>
      <c r="V30" s="25">
        <v>23.1</v>
      </c>
      <c r="W30" s="32">
        <v>1361</v>
      </c>
      <c r="X30" s="26">
        <v>104.05</v>
      </c>
      <c r="Y30" s="27">
        <v>94.22</v>
      </c>
      <c r="Z30" s="28">
        <v>29371.7</v>
      </c>
      <c r="AA30" s="28">
        <v>61.17</v>
      </c>
      <c r="AB30" s="29">
        <v>996.2</v>
      </c>
      <c r="AC30" s="29">
        <v>848.82697867666093</v>
      </c>
      <c r="AD30" s="30">
        <v>3338.2</v>
      </c>
      <c r="AE30" s="30">
        <v>997.08</v>
      </c>
      <c r="AF30" s="30">
        <v>1883.76</v>
      </c>
      <c r="AG30" s="30">
        <v>2807.98</v>
      </c>
      <c r="AH30" s="30">
        <v>3918.73</v>
      </c>
      <c r="AI30" s="30">
        <v>7115.58</v>
      </c>
      <c r="AJ30" s="31">
        <v>7.6617980000000001</v>
      </c>
    </row>
    <row r="31" spans="1:36" ht="18.75" customHeight="1">
      <c r="A31" s="11">
        <v>45</v>
      </c>
      <c r="B31" s="22" t="s">
        <v>176</v>
      </c>
      <c r="C31" s="22" t="s">
        <v>172</v>
      </c>
      <c r="D31" s="22">
        <v>0</v>
      </c>
      <c r="E31" s="22">
        <v>1</v>
      </c>
      <c r="F31" s="22">
        <v>0</v>
      </c>
      <c r="G31" s="22">
        <v>3</v>
      </c>
      <c r="H31" s="22">
        <v>0</v>
      </c>
      <c r="I31" s="22">
        <v>0</v>
      </c>
      <c r="J31" s="22">
        <v>1</v>
      </c>
      <c r="K31" s="22">
        <v>0</v>
      </c>
      <c r="L31" s="22">
        <v>0</v>
      </c>
      <c r="M31" s="22">
        <v>0</v>
      </c>
      <c r="N31" s="22">
        <v>0</v>
      </c>
      <c r="O31" s="22">
        <v>0</v>
      </c>
      <c r="P31" s="22">
        <v>0</v>
      </c>
      <c r="Q31" s="22">
        <v>0</v>
      </c>
      <c r="R31" s="23">
        <v>647.79001659949301</v>
      </c>
      <c r="S31" s="24">
        <v>138</v>
      </c>
      <c r="T31" s="25">
        <v>210.96020099513458</v>
      </c>
      <c r="U31" s="25">
        <v>436.82981560435837</v>
      </c>
      <c r="V31" s="25">
        <v>32.6</v>
      </c>
      <c r="W31" s="32">
        <v>585</v>
      </c>
      <c r="X31" s="26">
        <v>108.72</v>
      </c>
      <c r="Y31" s="27">
        <v>88.53</v>
      </c>
      <c r="Z31" s="28">
        <v>32353.4</v>
      </c>
      <c r="AA31" s="28">
        <v>63.33</v>
      </c>
      <c r="AB31" s="29">
        <v>569.20000000000005</v>
      </c>
      <c r="AC31" s="29">
        <v>787.38898248487658</v>
      </c>
      <c r="AD31" s="30">
        <v>3025.73</v>
      </c>
      <c r="AE31" s="30">
        <v>719.91</v>
      </c>
      <c r="AF31" s="30">
        <v>1438.31</v>
      </c>
      <c r="AG31" s="30">
        <v>2574.2399999999998</v>
      </c>
      <c r="AH31" s="30">
        <v>3497.52</v>
      </c>
      <c r="AI31" s="30">
        <v>6920.12</v>
      </c>
      <c r="AJ31" s="31">
        <v>8.1390139999999995</v>
      </c>
    </row>
    <row r="32" spans="1:36" ht="18.75" customHeight="1">
      <c r="A32" s="11">
        <v>46</v>
      </c>
      <c r="B32" s="22" t="s">
        <v>177</v>
      </c>
      <c r="C32" s="22" t="s">
        <v>172</v>
      </c>
      <c r="D32" s="22">
        <v>0</v>
      </c>
      <c r="E32" s="22">
        <v>1</v>
      </c>
      <c r="F32" s="22">
        <v>0</v>
      </c>
      <c r="G32" s="22">
        <v>3</v>
      </c>
      <c r="H32" s="22">
        <v>0</v>
      </c>
      <c r="I32" s="22">
        <v>0</v>
      </c>
      <c r="J32" s="22">
        <v>1</v>
      </c>
      <c r="K32" s="22">
        <v>0</v>
      </c>
      <c r="L32" s="22">
        <v>0</v>
      </c>
      <c r="M32" s="22">
        <v>0</v>
      </c>
      <c r="N32" s="22">
        <v>0</v>
      </c>
      <c r="O32" s="22">
        <v>1</v>
      </c>
      <c r="P32" s="22">
        <v>1</v>
      </c>
      <c r="Q32" s="22">
        <v>1</v>
      </c>
      <c r="R32" s="23">
        <v>1153.7950000000001</v>
      </c>
      <c r="S32" s="24">
        <v>233</v>
      </c>
      <c r="T32" s="25">
        <v>609.37660229743244</v>
      </c>
      <c r="U32" s="25">
        <v>544.41839770256752</v>
      </c>
      <c r="V32" s="25">
        <v>52.8</v>
      </c>
      <c r="W32" s="32">
        <v>654</v>
      </c>
      <c r="X32" s="26">
        <v>106.05</v>
      </c>
      <c r="Y32" s="27">
        <v>93.96</v>
      </c>
      <c r="Z32" s="28">
        <v>38790.199999999997</v>
      </c>
      <c r="AA32" s="28">
        <v>69.239999999999995</v>
      </c>
      <c r="AB32" s="29">
        <v>913.2</v>
      </c>
      <c r="AC32" s="29">
        <v>882.30651294576762</v>
      </c>
      <c r="AD32" s="30">
        <v>3525.42</v>
      </c>
      <c r="AE32" s="30">
        <v>1127.3399999999999</v>
      </c>
      <c r="AF32" s="30">
        <v>2172.9899999999998</v>
      </c>
      <c r="AG32" s="30">
        <v>2920.6</v>
      </c>
      <c r="AH32" s="30">
        <v>3687.38</v>
      </c>
      <c r="AI32" s="30">
        <v>7939.1</v>
      </c>
      <c r="AJ32" s="31">
        <v>3.0242360000000001</v>
      </c>
    </row>
    <row r="33" spans="1:36" ht="18.75" customHeight="1">
      <c r="A33" s="11">
        <v>48</v>
      </c>
      <c r="B33" s="22" t="s">
        <v>178</v>
      </c>
      <c r="C33" s="22" t="s">
        <v>172</v>
      </c>
      <c r="D33" s="22">
        <v>0</v>
      </c>
      <c r="E33" s="22">
        <v>1</v>
      </c>
      <c r="F33" s="22">
        <v>0</v>
      </c>
      <c r="G33" s="22">
        <v>3</v>
      </c>
      <c r="H33" s="22">
        <v>0</v>
      </c>
      <c r="I33" s="22">
        <v>0</v>
      </c>
      <c r="J33" s="22">
        <v>1</v>
      </c>
      <c r="K33" s="22">
        <v>0</v>
      </c>
      <c r="L33" s="22">
        <v>0</v>
      </c>
      <c r="M33" s="22">
        <v>0</v>
      </c>
      <c r="N33" s="22">
        <v>1</v>
      </c>
      <c r="O33" s="22">
        <v>1</v>
      </c>
      <c r="P33" s="22">
        <v>1</v>
      </c>
      <c r="Q33" s="22">
        <v>1</v>
      </c>
      <c r="R33" s="23">
        <v>1195.4880000000001</v>
      </c>
      <c r="S33" s="24">
        <v>931</v>
      </c>
      <c r="T33" s="25">
        <v>1044.3291041727673</v>
      </c>
      <c r="U33" s="25">
        <v>151.15889582723264</v>
      </c>
      <c r="V33" s="25">
        <v>87.4</v>
      </c>
      <c r="W33" s="32">
        <v>671</v>
      </c>
      <c r="X33" s="26">
        <v>97.68</v>
      </c>
      <c r="Y33" s="27">
        <v>96.399999999999991</v>
      </c>
      <c r="Z33" s="28">
        <v>70893</v>
      </c>
      <c r="AA33" s="28">
        <v>70.42</v>
      </c>
      <c r="AB33" s="29">
        <v>450.1</v>
      </c>
      <c r="AC33" s="29">
        <v>3148.7</v>
      </c>
      <c r="AD33" s="30">
        <v>5229.9399999999996</v>
      </c>
      <c r="AE33" s="30">
        <v>2272.3200000000002</v>
      </c>
      <c r="AF33" s="30">
        <v>3135.22</v>
      </c>
      <c r="AG33" s="30">
        <v>4189.8599999999997</v>
      </c>
      <c r="AH33" s="30">
        <v>5632.4</v>
      </c>
      <c r="AI33" s="30">
        <v>10941.91</v>
      </c>
      <c r="AJ33" s="33">
        <v>0.37917830000000002</v>
      </c>
    </row>
    <row r="34" spans="1:36" ht="18.75" customHeight="1">
      <c r="A34" s="11">
        <v>49</v>
      </c>
      <c r="B34" s="22" t="s">
        <v>179</v>
      </c>
      <c r="C34" s="22" t="s">
        <v>172</v>
      </c>
      <c r="D34" s="22">
        <v>0</v>
      </c>
      <c r="E34" s="22">
        <v>1</v>
      </c>
      <c r="F34" s="22">
        <v>0</v>
      </c>
      <c r="G34" s="22">
        <v>3</v>
      </c>
      <c r="H34" s="22">
        <v>0</v>
      </c>
      <c r="I34" s="22">
        <v>0</v>
      </c>
      <c r="J34" s="22">
        <v>1</v>
      </c>
      <c r="K34" s="22">
        <v>0</v>
      </c>
      <c r="L34" s="22">
        <v>0</v>
      </c>
      <c r="M34" s="22">
        <v>0</v>
      </c>
      <c r="N34" s="22">
        <v>0</v>
      </c>
      <c r="O34" s="22">
        <v>0</v>
      </c>
      <c r="P34" s="22">
        <v>0</v>
      </c>
      <c r="Q34" s="22">
        <v>0</v>
      </c>
      <c r="R34" s="23">
        <v>1518.4767497368332</v>
      </c>
      <c r="S34" s="24">
        <v>144</v>
      </c>
      <c r="T34" s="25">
        <v>401.25818080848239</v>
      </c>
      <c r="U34" s="25">
        <v>1117.2185689283508</v>
      </c>
      <c r="V34" s="25">
        <v>26.4</v>
      </c>
      <c r="W34" s="32">
        <v>487</v>
      </c>
      <c r="X34" s="26">
        <v>102.28</v>
      </c>
      <c r="Y34" s="27">
        <v>92.12</v>
      </c>
      <c r="Z34" s="28">
        <v>30949.200000000001</v>
      </c>
      <c r="AA34" s="28">
        <v>66.239999999999995</v>
      </c>
      <c r="AB34" s="29">
        <v>202.9</v>
      </c>
      <c r="AC34" s="29">
        <v>825</v>
      </c>
      <c r="AD34" s="30">
        <v>3653.16</v>
      </c>
      <c r="AE34" s="30">
        <v>1184.8</v>
      </c>
      <c r="AF34" s="30">
        <v>2363.1</v>
      </c>
      <c r="AG34" s="30">
        <v>3305.7</v>
      </c>
      <c r="AH34" s="30">
        <v>4223.41</v>
      </c>
      <c r="AI34" s="30">
        <v>7200.42</v>
      </c>
      <c r="AJ34" s="33">
        <v>6.9581169999999997</v>
      </c>
    </row>
    <row r="35" spans="1:36" ht="18.75" customHeight="1">
      <c r="A35" s="11">
        <v>51</v>
      </c>
      <c r="B35" s="22" t="s">
        <v>180</v>
      </c>
      <c r="C35" s="22" t="s">
        <v>172</v>
      </c>
      <c r="D35" s="22">
        <v>0</v>
      </c>
      <c r="E35" s="22">
        <v>1</v>
      </c>
      <c r="F35" s="22">
        <v>0</v>
      </c>
      <c r="G35" s="22">
        <v>3</v>
      </c>
      <c r="H35" s="22">
        <v>0</v>
      </c>
      <c r="I35" s="22">
        <v>0</v>
      </c>
      <c r="J35" s="22">
        <v>1</v>
      </c>
      <c r="K35" s="22">
        <v>0</v>
      </c>
      <c r="L35" s="22">
        <v>0</v>
      </c>
      <c r="M35" s="22">
        <v>0</v>
      </c>
      <c r="N35" s="22">
        <v>0</v>
      </c>
      <c r="O35" s="22">
        <v>1</v>
      </c>
      <c r="P35" s="22">
        <v>0</v>
      </c>
      <c r="Q35" s="22">
        <v>1</v>
      </c>
      <c r="R35" s="23">
        <v>1244.1316948340993</v>
      </c>
      <c r="S35" s="24">
        <v>241</v>
      </c>
      <c r="T35" s="25">
        <v>262.65634888918214</v>
      </c>
      <c r="U35" s="25">
        <v>981.47534594491731</v>
      </c>
      <c r="V35" s="25">
        <v>21.1</v>
      </c>
      <c r="W35" s="32">
        <v>1095</v>
      </c>
      <c r="X35" s="26">
        <v>108.2</v>
      </c>
      <c r="Y35" s="27">
        <v>90.649999999999991</v>
      </c>
      <c r="Z35" s="28">
        <v>50048.7</v>
      </c>
      <c r="AA35" s="28">
        <v>62.97</v>
      </c>
      <c r="AB35" s="29">
        <v>630.9</v>
      </c>
      <c r="AC35" s="29">
        <v>254.7</v>
      </c>
      <c r="AD35" s="30">
        <v>3219.48</v>
      </c>
      <c r="AE35" s="30">
        <v>973.58</v>
      </c>
      <c r="AF35" s="30">
        <v>1771.75</v>
      </c>
      <c r="AG35" s="30">
        <v>2709.46</v>
      </c>
      <c r="AH35" s="30">
        <v>3893.51</v>
      </c>
      <c r="AI35" s="30">
        <v>6774.01</v>
      </c>
      <c r="AJ35" s="33">
        <v>6.7824099999999996</v>
      </c>
    </row>
    <row r="36" spans="1:36" ht="18.75" customHeight="1">
      <c r="A36" s="11">
        <v>52</v>
      </c>
      <c r="B36" s="22" t="s">
        <v>181</v>
      </c>
      <c r="C36" s="22" t="s">
        <v>172</v>
      </c>
      <c r="D36" s="22">
        <v>0</v>
      </c>
      <c r="E36" s="22">
        <v>1</v>
      </c>
      <c r="F36" s="22">
        <v>0</v>
      </c>
      <c r="G36" s="22">
        <v>3</v>
      </c>
      <c r="H36" s="22">
        <v>0</v>
      </c>
      <c r="I36" s="22">
        <v>0</v>
      </c>
      <c r="J36" s="22">
        <v>1</v>
      </c>
      <c r="K36" s="22">
        <v>0</v>
      </c>
      <c r="L36" s="22">
        <v>0</v>
      </c>
      <c r="M36" s="22">
        <v>0</v>
      </c>
      <c r="N36" s="22">
        <v>0</v>
      </c>
      <c r="O36" s="22">
        <v>1</v>
      </c>
      <c r="P36" s="22">
        <v>1</v>
      </c>
      <c r="Q36" s="22">
        <v>1</v>
      </c>
      <c r="R36" s="23">
        <v>1508.3219999999999</v>
      </c>
      <c r="S36" s="24">
        <v>249</v>
      </c>
      <c r="T36" s="25">
        <v>620.80899999999997</v>
      </c>
      <c r="U36" s="25">
        <v>887.51300000000003</v>
      </c>
      <c r="V36" s="25">
        <v>41.2</v>
      </c>
      <c r="W36" s="32">
        <v>1477</v>
      </c>
      <c r="X36" s="26">
        <v>105.83</v>
      </c>
      <c r="Y36" s="27">
        <v>92.320000000000007</v>
      </c>
      <c r="Z36" s="28">
        <v>78246.8</v>
      </c>
      <c r="AA36" s="28">
        <v>68.319999999999993</v>
      </c>
      <c r="AB36" s="29">
        <v>2043.4</v>
      </c>
      <c r="AC36" s="29">
        <v>2422.6999999999998</v>
      </c>
      <c r="AD36" s="30">
        <v>3468.51</v>
      </c>
      <c r="AE36" s="30">
        <v>958.97</v>
      </c>
      <c r="AF36" s="30">
        <v>2000.13</v>
      </c>
      <c r="AG36" s="30">
        <v>2720.71</v>
      </c>
      <c r="AH36" s="30">
        <v>4171.57</v>
      </c>
      <c r="AI36" s="30">
        <v>7519.31</v>
      </c>
      <c r="AJ36" s="33">
        <v>3.6235979999999999</v>
      </c>
    </row>
    <row r="37" spans="1:36" ht="18.75" customHeight="1">
      <c r="A37" s="11">
        <v>54</v>
      </c>
      <c r="B37" s="22" t="s">
        <v>182</v>
      </c>
      <c r="C37" s="22" t="s">
        <v>172</v>
      </c>
      <c r="D37" s="22">
        <v>0</v>
      </c>
      <c r="E37" s="22">
        <v>1</v>
      </c>
      <c r="F37" s="22">
        <v>0</v>
      </c>
      <c r="G37" s="22">
        <v>3</v>
      </c>
      <c r="H37" s="22">
        <v>0</v>
      </c>
      <c r="I37" s="22">
        <v>0</v>
      </c>
      <c r="J37" s="22">
        <v>1</v>
      </c>
      <c r="K37" s="22">
        <v>0</v>
      </c>
      <c r="L37" s="22">
        <v>0</v>
      </c>
      <c r="M37" s="22">
        <v>0</v>
      </c>
      <c r="N37" s="22">
        <v>0</v>
      </c>
      <c r="O37" s="22">
        <v>0</v>
      </c>
      <c r="P37" s="22">
        <v>1</v>
      </c>
      <c r="Q37" s="22">
        <v>1</v>
      </c>
      <c r="R37" s="23">
        <v>875.53499999999997</v>
      </c>
      <c r="S37" s="24">
        <v>174</v>
      </c>
      <c r="T37" s="25">
        <v>286.32381081775662</v>
      </c>
      <c r="U37" s="25">
        <v>589.21118918224329</v>
      </c>
      <c r="V37" s="25">
        <v>32.700000000000003</v>
      </c>
      <c r="W37" s="32">
        <v>852</v>
      </c>
      <c r="X37" s="26">
        <v>105.3</v>
      </c>
      <c r="Y37" s="27">
        <v>91.62</v>
      </c>
      <c r="Z37" s="28">
        <v>34495.199999999997</v>
      </c>
      <c r="AA37" s="28">
        <v>64.17</v>
      </c>
      <c r="AB37" s="29">
        <v>469.2</v>
      </c>
      <c r="AC37" s="29">
        <v>654.1</v>
      </c>
      <c r="AD37" s="30">
        <v>3296.38</v>
      </c>
      <c r="AE37" s="30">
        <v>992.21</v>
      </c>
      <c r="AF37" s="30">
        <v>1834.25</v>
      </c>
      <c r="AG37" s="30">
        <v>2581.13</v>
      </c>
      <c r="AH37" s="30">
        <v>3380.15</v>
      </c>
      <c r="AI37" s="30">
        <v>7742.67</v>
      </c>
      <c r="AJ37" s="33">
        <v>5.0465559999999998</v>
      </c>
    </row>
    <row r="38" spans="1:36" ht="18.75" customHeight="1">
      <c r="A38" s="11">
        <v>56</v>
      </c>
      <c r="B38" s="22" t="s">
        <v>183</v>
      </c>
      <c r="C38" s="22" t="s">
        <v>172</v>
      </c>
      <c r="D38" s="22">
        <v>0</v>
      </c>
      <c r="E38" s="22">
        <v>1</v>
      </c>
      <c r="F38" s="22">
        <v>0</v>
      </c>
      <c r="G38" s="22">
        <v>3</v>
      </c>
      <c r="H38" s="22">
        <v>0</v>
      </c>
      <c r="I38" s="22">
        <v>0</v>
      </c>
      <c r="J38" s="22">
        <v>1</v>
      </c>
      <c r="K38" s="22">
        <v>0</v>
      </c>
      <c r="L38" s="22">
        <v>0</v>
      </c>
      <c r="M38" s="22">
        <v>0</v>
      </c>
      <c r="N38" s="22">
        <v>0</v>
      </c>
      <c r="O38" s="22">
        <v>1</v>
      </c>
      <c r="P38" s="22">
        <v>1</v>
      </c>
      <c r="Q38" s="22">
        <v>1</v>
      </c>
      <c r="R38" s="23">
        <v>1248.0619999999999</v>
      </c>
      <c r="S38" s="24">
        <v>240</v>
      </c>
      <c r="T38" s="25">
        <v>528.74279901853618</v>
      </c>
      <c r="U38" s="25">
        <v>719.31920098146372</v>
      </c>
      <c r="V38" s="25">
        <v>42.4</v>
      </c>
      <c r="W38" s="32">
        <v>1062</v>
      </c>
      <c r="X38" s="26">
        <v>95.56</v>
      </c>
      <c r="Y38" s="27">
        <v>94.55</v>
      </c>
      <c r="Z38" s="28">
        <v>60894</v>
      </c>
      <c r="AA38" s="28">
        <v>63.11</v>
      </c>
      <c r="AB38" s="29">
        <v>392.8</v>
      </c>
      <c r="AC38" s="29">
        <v>1756.5</v>
      </c>
      <c r="AD38" s="30">
        <v>3235.53</v>
      </c>
      <c r="AE38" s="30">
        <v>1071.06</v>
      </c>
      <c r="AF38" s="30">
        <v>1772.67</v>
      </c>
      <c r="AG38" s="30">
        <v>2559.1</v>
      </c>
      <c r="AH38" s="30">
        <v>3588.84</v>
      </c>
      <c r="AI38" s="30">
        <v>7202.45</v>
      </c>
      <c r="AJ38" s="33">
        <v>2.1860979999999999</v>
      </c>
    </row>
    <row r="39" spans="1:36" ht="18.75" customHeight="1">
      <c r="A39" s="11">
        <v>58</v>
      </c>
      <c r="B39" s="22" t="s">
        <v>184</v>
      </c>
      <c r="C39" s="22" t="s">
        <v>172</v>
      </c>
      <c r="D39" s="22">
        <v>0</v>
      </c>
      <c r="E39" s="22">
        <v>1</v>
      </c>
      <c r="F39" s="22">
        <v>0</v>
      </c>
      <c r="G39" s="22">
        <v>3</v>
      </c>
      <c r="H39" s="22">
        <v>0</v>
      </c>
      <c r="I39" s="22">
        <v>0</v>
      </c>
      <c r="J39" s="22">
        <v>1</v>
      </c>
      <c r="K39" s="22">
        <v>0</v>
      </c>
      <c r="L39" s="22">
        <v>0</v>
      </c>
      <c r="M39" s="22">
        <v>0</v>
      </c>
      <c r="N39" s="22">
        <v>0</v>
      </c>
      <c r="O39" s="22">
        <v>0</v>
      </c>
      <c r="P39" s="22">
        <v>0</v>
      </c>
      <c r="Q39" s="22">
        <v>0</v>
      </c>
      <c r="R39" s="23">
        <v>596.04863429003512</v>
      </c>
      <c r="S39" s="24">
        <v>178</v>
      </c>
      <c r="T39" s="25">
        <v>211.04302685514065</v>
      </c>
      <c r="U39" s="25">
        <v>385.00560743489444</v>
      </c>
      <c r="V39" s="25">
        <v>35.4</v>
      </c>
      <c r="W39" s="32">
        <v>642</v>
      </c>
      <c r="X39" s="26">
        <v>124.73</v>
      </c>
      <c r="Y39" s="27">
        <v>91.78</v>
      </c>
      <c r="Z39" s="28">
        <v>23468.5</v>
      </c>
      <c r="AA39" s="28">
        <v>62.23</v>
      </c>
      <c r="AB39" s="29">
        <v>209.4</v>
      </c>
      <c r="AC39" s="29">
        <v>274.5</v>
      </c>
      <c r="AD39" s="30">
        <v>2854.97</v>
      </c>
      <c r="AE39" s="30">
        <v>926.24</v>
      </c>
      <c r="AF39" s="30">
        <v>1486.4</v>
      </c>
      <c r="AG39" s="30">
        <v>2321.21</v>
      </c>
      <c r="AH39" s="30">
        <v>3153.62</v>
      </c>
      <c r="AI39" s="30">
        <v>6421.83</v>
      </c>
      <c r="AJ39" s="33">
        <v>8.4117049999999995</v>
      </c>
    </row>
    <row r="40" spans="1:36" ht="18.75" customHeight="1">
      <c r="A40" s="11">
        <v>60</v>
      </c>
      <c r="B40" s="22" t="s">
        <v>185</v>
      </c>
      <c r="C40" s="22" t="s">
        <v>172</v>
      </c>
      <c r="D40" s="22">
        <v>0</v>
      </c>
      <c r="E40" s="22">
        <v>1</v>
      </c>
      <c r="F40" s="22">
        <v>0</v>
      </c>
      <c r="G40" s="22">
        <v>3</v>
      </c>
      <c r="H40" s="22">
        <v>0</v>
      </c>
      <c r="I40" s="22">
        <v>0</v>
      </c>
      <c r="J40" s="22">
        <v>1</v>
      </c>
      <c r="K40" s="22">
        <v>0</v>
      </c>
      <c r="L40" s="22">
        <v>0</v>
      </c>
      <c r="M40" s="22">
        <v>0</v>
      </c>
      <c r="N40" s="22">
        <v>0</v>
      </c>
      <c r="O40" s="22">
        <v>0</v>
      </c>
      <c r="P40" s="22">
        <v>0</v>
      </c>
      <c r="Q40" s="22">
        <v>0</v>
      </c>
      <c r="R40" s="23">
        <v>1246.3063598998101</v>
      </c>
      <c r="S40" s="24">
        <v>157</v>
      </c>
      <c r="T40" s="25">
        <v>479.84510782072209</v>
      </c>
      <c r="U40" s="25">
        <v>766.46125207908801</v>
      </c>
      <c r="V40" s="25">
        <v>38.5</v>
      </c>
      <c r="W40" s="32">
        <v>1078</v>
      </c>
      <c r="X40" s="26">
        <v>99.84</v>
      </c>
      <c r="Y40" s="27">
        <v>93.410000000000011</v>
      </c>
      <c r="Z40" s="28">
        <v>59684.9</v>
      </c>
      <c r="AA40" s="28">
        <v>65.959999999999994</v>
      </c>
      <c r="AB40" s="29">
        <v>521.1</v>
      </c>
      <c r="AC40" s="29">
        <v>225.4</v>
      </c>
      <c r="AD40" s="30">
        <v>4076.88</v>
      </c>
      <c r="AE40" s="30">
        <v>2415.29</v>
      </c>
      <c r="AF40" s="30">
        <v>3192.77</v>
      </c>
      <c r="AG40" s="30">
        <v>3763.39</v>
      </c>
      <c r="AH40" s="30">
        <v>4460.6400000000003</v>
      </c>
      <c r="AI40" s="30">
        <v>6573.45</v>
      </c>
      <c r="AJ40" s="33">
        <v>1.3202910000000001</v>
      </c>
    </row>
    <row r="41" spans="1:36" ht="18.75" customHeight="1">
      <c r="A41" s="11">
        <v>62</v>
      </c>
      <c r="B41" s="22" t="s">
        <v>186</v>
      </c>
      <c r="C41" s="22" t="s">
        <v>172</v>
      </c>
      <c r="D41" s="22">
        <v>0</v>
      </c>
      <c r="E41" s="22">
        <v>1</v>
      </c>
      <c r="F41" s="22">
        <v>0</v>
      </c>
      <c r="G41" s="22">
        <v>4</v>
      </c>
      <c r="H41" s="22">
        <v>0</v>
      </c>
      <c r="I41" s="22">
        <v>0</v>
      </c>
      <c r="J41" s="22">
        <v>0</v>
      </c>
      <c r="K41" s="22">
        <v>1</v>
      </c>
      <c r="L41" s="22">
        <v>0</v>
      </c>
      <c r="M41" s="22">
        <v>0</v>
      </c>
      <c r="N41" s="22">
        <v>0</v>
      </c>
      <c r="O41" s="22">
        <v>0</v>
      </c>
      <c r="P41" s="22">
        <v>0</v>
      </c>
      <c r="Q41" s="22">
        <v>0</v>
      </c>
      <c r="R41" s="23">
        <v>568.77985394019504</v>
      </c>
      <c r="S41" s="24">
        <v>59</v>
      </c>
      <c r="T41" s="25">
        <v>185.27557990806613</v>
      </c>
      <c r="U41" s="25">
        <v>383.50427403212893</v>
      </c>
      <c r="V41" s="25">
        <v>32.6</v>
      </c>
      <c r="W41" s="15">
        <v>781</v>
      </c>
      <c r="X41" s="26">
        <v>113.07</v>
      </c>
      <c r="Y41" s="27">
        <v>93.27</v>
      </c>
      <c r="Z41" s="28">
        <v>22806.7</v>
      </c>
      <c r="AA41" s="28">
        <v>58.95</v>
      </c>
      <c r="AB41" s="29">
        <v>250.7</v>
      </c>
      <c r="AC41" s="29">
        <v>676.6</v>
      </c>
      <c r="AD41" s="30">
        <v>2517.44</v>
      </c>
      <c r="AE41" s="30">
        <v>726.86</v>
      </c>
      <c r="AF41" s="30">
        <v>1453.09</v>
      </c>
      <c r="AG41" s="30">
        <v>2445.6799999999998</v>
      </c>
      <c r="AH41" s="30">
        <v>3113.42</v>
      </c>
      <c r="AI41" s="30">
        <v>4886.12</v>
      </c>
      <c r="AJ41" s="33">
        <v>20.637090000000001</v>
      </c>
    </row>
    <row r="42" spans="1:36" ht="18.75" customHeight="1">
      <c r="A42" s="11">
        <v>64</v>
      </c>
      <c r="B42" s="22" t="s">
        <v>187</v>
      </c>
      <c r="C42" s="22" t="s">
        <v>172</v>
      </c>
      <c r="D42" s="22">
        <v>0</v>
      </c>
      <c r="E42" s="22">
        <v>1</v>
      </c>
      <c r="F42" s="22">
        <v>0</v>
      </c>
      <c r="G42" s="22">
        <v>4</v>
      </c>
      <c r="H42" s="22">
        <v>0</v>
      </c>
      <c r="I42" s="22">
        <v>0</v>
      </c>
      <c r="J42" s="22">
        <v>0</v>
      </c>
      <c r="K42" s="22">
        <v>1</v>
      </c>
      <c r="L42" s="22">
        <v>0</v>
      </c>
      <c r="M42" s="22">
        <v>0</v>
      </c>
      <c r="N42" s="22">
        <v>0</v>
      </c>
      <c r="O42" s="22">
        <v>0</v>
      </c>
      <c r="P42" s="22">
        <v>0</v>
      </c>
      <c r="Q42" s="22">
        <v>0</v>
      </c>
      <c r="R42" s="23">
        <v>1569.7210291839499</v>
      </c>
      <c r="S42" s="24">
        <v>101</v>
      </c>
      <c r="T42" s="25">
        <v>458.9382874964906</v>
      </c>
      <c r="U42" s="25">
        <v>1110.7827416874591</v>
      </c>
      <c r="V42" s="25">
        <v>29.2</v>
      </c>
      <c r="W42" s="15">
        <v>1066</v>
      </c>
      <c r="X42" s="26">
        <v>119.22</v>
      </c>
      <c r="Y42" s="27">
        <v>89.039999999999992</v>
      </c>
      <c r="Z42" s="28">
        <v>50733.599999999999</v>
      </c>
      <c r="AA42" s="28">
        <v>64.900000000000006</v>
      </c>
      <c r="AB42" s="29">
        <v>1316.8</v>
      </c>
      <c r="AC42" s="29">
        <v>3272.2</v>
      </c>
      <c r="AD42" s="30">
        <v>2329.4299999999998</v>
      </c>
      <c r="AE42" s="30">
        <v>601.72</v>
      </c>
      <c r="AF42" s="30">
        <v>1111.02</v>
      </c>
      <c r="AG42" s="30">
        <v>1415.28</v>
      </c>
      <c r="AH42" s="30">
        <v>2504.85</v>
      </c>
      <c r="AI42" s="30">
        <v>6038.92</v>
      </c>
      <c r="AJ42" s="33">
        <v>16.889250000000001</v>
      </c>
    </row>
    <row r="43" spans="1:36" ht="18.75" customHeight="1">
      <c r="A43" s="11">
        <v>66</v>
      </c>
      <c r="B43" s="22" t="s">
        <v>188</v>
      </c>
      <c r="C43" s="22" t="s">
        <v>172</v>
      </c>
      <c r="D43" s="22">
        <v>0</v>
      </c>
      <c r="E43" s="22">
        <v>1</v>
      </c>
      <c r="F43" s="22">
        <v>0</v>
      </c>
      <c r="G43" s="22">
        <v>4</v>
      </c>
      <c r="H43" s="22">
        <v>0</v>
      </c>
      <c r="I43" s="22">
        <v>0</v>
      </c>
      <c r="J43" s="22">
        <v>0</v>
      </c>
      <c r="K43" s="22">
        <v>1</v>
      </c>
      <c r="L43" s="22">
        <v>0</v>
      </c>
      <c r="M43" s="22">
        <v>0</v>
      </c>
      <c r="N43" s="22">
        <v>0</v>
      </c>
      <c r="O43" s="22">
        <v>0</v>
      </c>
      <c r="P43" s="22">
        <v>1</v>
      </c>
      <c r="Q43" s="22">
        <v>1</v>
      </c>
      <c r="R43" s="23">
        <v>1908.9994804779833</v>
      </c>
      <c r="S43" s="24">
        <v>146</v>
      </c>
      <c r="T43" s="25">
        <v>473.81394538518606</v>
      </c>
      <c r="U43" s="25">
        <v>1435.1855350927974</v>
      </c>
      <c r="V43" s="25">
        <v>24.8</v>
      </c>
      <c r="W43" s="15">
        <v>1501</v>
      </c>
      <c r="X43" s="26">
        <v>126.71</v>
      </c>
      <c r="Y43" s="27">
        <v>90.42</v>
      </c>
      <c r="Z43" s="28">
        <v>87294</v>
      </c>
      <c r="AA43" s="28">
        <v>64.2</v>
      </c>
      <c r="AB43" s="29">
        <v>1256.7</v>
      </c>
      <c r="AC43" s="29">
        <v>2113.4</v>
      </c>
      <c r="AD43" s="30">
        <v>2810.64</v>
      </c>
      <c r="AE43" s="30">
        <v>929.36</v>
      </c>
      <c r="AF43" s="30">
        <v>1315.87</v>
      </c>
      <c r="AG43" s="30">
        <v>2086.9899999999998</v>
      </c>
      <c r="AH43" s="30">
        <v>3115.56</v>
      </c>
      <c r="AI43" s="30">
        <v>6625.57</v>
      </c>
      <c r="AJ43" s="33">
        <v>7.026885</v>
      </c>
    </row>
    <row r="44" spans="1:36" ht="18.75" customHeight="1">
      <c r="A44" s="11">
        <v>67</v>
      </c>
      <c r="B44" s="22" t="s">
        <v>189</v>
      </c>
      <c r="C44" s="22" t="s">
        <v>172</v>
      </c>
      <c r="D44" s="22">
        <v>0</v>
      </c>
      <c r="E44" s="22">
        <v>1</v>
      </c>
      <c r="F44" s="22">
        <v>0</v>
      </c>
      <c r="G44" s="22">
        <v>4</v>
      </c>
      <c r="H44" s="22">
        <v>0</v>
      </c>
      <c r="I44" s="22">
        <v>0</v>
      </c>
      <c r="J44" s="22">
        <v>0</v>
      </c>
      <c r="K44" s="22">
        <v>1</v>
      </c>
      <c r="L44" s="22">
        <v>0</v>
      </c>
      <c r="M44" s="22">
        <v>0</v>
      </c>
      <c r="N44" s="22">
        <v>0</v>
      </c>
      <c r="O44" s="22">
        <v>0</v>
      </c>
      <c r="P44" s="22">
        <v>0</v>
      </c>
      <c r="Q44" s="22">
        <v>0</v>
      </c>
      <c r="R44" s="23">
        <v>664.416433972758</v>
      </c>
      <c r="S44" s="24">
        <v>102</v>
      </c>
      <c r="T44" s="25">
        <v>107.97702703866739</v>
      </c>
      <c r="U44" s="25">
        <v>556.4394069340907</v>
      </c>
      <c r="V44" s="25">
        <v>16.3</v>
      </c>
      <c r="W44" s="15">
        <v>599</v>
      </c>
      <c r="X44" s="26">
        <v>110.66</v>
      </c>
      <c r="Y44" s="27">
        <v>91.33</v>
      </c>
      <c r="Z44" s="28">
        <v>16010</v>
      </c>
      <c r="AA44" s="28">
        <v>61.95</v>
      </c>
      <c r="AB44" s="29">
        <v>236.4</v>
      </c>
      <c r="AC44" s="29">
        <v>121</v>
      </c>
      <c r="AD44" s="30">
        <v>2744.99</v>
      </c>
      <c r="AE44" s="30">
        <v>765.69</v>
      </c>
      <c r="AF44" s="30">
        <v>1283.6500000000001</v>
      </c>
      <c r="AG44" s="30">
        <v>2067.44</v>
      </c>
      <c r="AH44" s="30">
        <v>3236.98</v>
      </c>
      <c r="AI44" s="30">
        <v>6417.52</v>
      </c>
      <c r="AJ44" s="33">
        <v>8.2277079999999998</v>
      </c>
    </row>
    <row r="45" spans="1:36" ht="18.75" customHeight="1">
      <c r="A45" s="11">
        <v>68</v>
      </c>
      <c r="B45" s="22" t="s">
        <v>190</v>
      </c>
      <c r="C45" s="22" t="s">
        <v>172</v>
      </c>
      <c r="D45" s="22">
        <v>0</v>
      </c>
      <c r="E45" s="22">
        <v>1</v>
      </c>
      <c r="F45" s="22">
        <v>0</v>
      </c>
      <c r="G45" s="22">
        <v>4</v>
      </c>
      <c r="H45" s="22">
        <v>0</v>
      </c>
      <c r="I45" s="22">
        <v>0</v>
      </c>
      <c r="J45" s="22">
        <v>0</v>
      </c>
      <c r="K45" s="22">
        <v>1</v>
      </c>
      <c r="L45" s="22">
        <v>0</v>
      </c>
      <c r="M45" s="22">
        <v>0</v>
      </c>
      <c r="N45" s="22">
        <v>0</v>
      </c>
      <c r="O45" s="22">
        <v>0</v>
      </c>
      <c r="P45" s="22">
        <v>1</v>
      </c>
      <c r="Q45" s="22">
        <v>1</v>
      </c>
      <c r="R45" s="23">
        <v>1321.8389999999999</v>
      </c>
      <c r="S45" s="24">
        <v>135</v>
      </c>
      <c r="T45" s="25">
        <v>519.09500000000003</v>
      </c>
      <c r="U45" s="25">
        <v>802.74400000000003</v>
      </c>
      <c r="V45" s="25">
        <v>39.299999999999997</v>
      </c>
      <c r="W45" s="15">
        <v>2043</v>
      </c>
      <c r="X45" s="26">
        <v>110.6</v>
      </c>
      <c r="Y45" s="27">
        <v>93.61</v>
      </c>
      <c r="Z45" s="28">
        <v>51963</v>
      </c>
      <c r="AA45" s="28">
        <v>67.17</v>
      </c>
      <c r="AB45" s="29">
        <v>1809.5</v>
      </c>
      <c r="AC45" s="29">
        <v>2294.4</v>
      </c>
      <c r="AD45" s="30">
        <v>3718.16</v>
      </c>
      <c r="AE45" s="30">
        <v>1041.78</v>
      </c>
      <c r="AF45" s="30">
        <v>2075.69</v>
      </c>
      <c r="AG45" s="30">
        <v>2923.87</v>
      </c>
      <c r="AH45" s="30">
        <v>4446.3999999999996</v>
      </c>
      <c r="AI45" s="30">
        <v>8133.43</v>
      </c>
      <c r="AJ45" s="33">
        <v>3.3402409999999998</v>
      </c>
    </row>
    <row r="46" spans="1:36" ht="18.75" customHeight="1">
      <c r="A46" s="11">
        <v>70</v>
      </c>
      <c r="B46" s="22" t="s">
        <v>191</v>
      </c>
      <c r="C46" s="22" t="s">
        <v>115</v>
      </c>
      <c r="D46" s="22">
        <v>0</v>
      </c>
      <c r="E46" s="22">
        <v>0</v>
      </c>
      <c r="F46" s="22">
        <v>1</v>
      </c>
      <c r="G46" s="22">
        <v>5</v>
      </c>
      <c r="H46" s="22">
        <v>0</v>
      </c>
      <c r="I46" s="22">
        <v>0</v>
      </c>
      <c r="J46" s="22">
        <v>0</v>
      </c>
      <c r="K46" s="22">
        <v>0</v>
      </c>
      <c r="L46" s="22">
        <v>1</v>
      </c>
      <c r="M46" s="22">
        <v>0</v>
      </c>
      <c r="N46" s="22">
        <v>0</v>
      </c>
      <c r="O46" s="22">
        <v>0</v>
      </c>
      <c r="P46" s="22">
        <v>0</v>
      </c>
      <c r="Q46" s="22">
        <v>0</v>
      </c>
      <c r="R46" s="23">
        <v>1024.2850000000001</v>
      </c>
      <c r="S46" s="24">
        <v>149</v>
      </c>
      <c r="T46" s="25">
        <v>247.53665795298613</v>
      </c>
      <c r="U46" s="25">
        <v>776.74834204701381</v>
      </c>
      <c r="V46" s="25">
        <v>24.2</v>
      </c>
      <c r="W46" s="15">
        <v>957</v>
      </c>
      <c r="X46" s="26">
        <v>117.21</v>
      </c>
      <c r="Y46" s="27">
        <v>92.77</v>
      </c>
      <c r="Z46" s="28">
        <v>46135.5</v>
      </c>
      <c r="AA46" s="28">
        <v>62.17</v>
      </c>
      <c r="AB46" s="29">
        <v>659.6</v>
      </c>
      <c r="AC46" s="29">
        <v>176.2</v>
      </c>
      <c r="AD46" s="30">
        <v>4002.3</v>
      </c>
      <c r="AE46" s="30">
        <v>1554.4</v>
      </c>
      <c r="AF46" s="30">
        <v>2621.96</v>
      </c>
      <c r="AG46" s="30">
        <v>3391.52</v>
      </c>
      <c r="AH46" s="30">
        <v>4367.76</v>
      </c>
      <c r="AI46" s="30">
        <v>8103.67</v>
      </c>
      <c r="AJ46" s="33">
        <v>2.7227160000000001</v>
      </c>
    </row>
    <row r="47" spans="1:36" ht="18.75" customHeight="1">
      <c r="A47" s="11">
        <v>72</v>
      </c>
      <c r="B47" s="22" t="s">
        <v>192</v>
      </c>
      <c r="C47" s="22" t="s">
        <v>115</v>
      </c>
      <c r="D47" s="22">
        <v>0</v>
      </c>
      <c r="E47" s="22">
        <v>0</v>
      </c>
      <c r="F47" s="22">
        <v>1</v>
      </c>
      <c r="G47" s="22">
        <v>5</v>
      </c>
      <c r="H47" s="22">
        <v>0</v>
      </c>
      <c r="I47" s="22">
        <v>0</v>
      </c>
      <c r="J47" s="22">
        <v>0</v>
      </c>
      <c r="K47" s="22">
        <v>0</v>
      </c>
      <c r="L47" s="22">
        <v>1</v>
      </c>
      <c r="M47" s="22">
        <v>0</v>
      </c>
      <c r="N47" s="22">
        <v>0</v>
      </c>
      <c r="O47" s="22">
        <v>0</v>
      </c>
      <c r="P47" s="22">
        <v>0</v>
      </c>
      <c r="Q47" s="22">
        <v>0</v>
      </c>
      <c r="R47" s="23">
        <v>1181.9069999999999</v>
      </c>
      <c r="S47" s="24">
        <v>292</v>
      </c>
      <c r="T47" s="25">
        <v>382.6406556809215</v>
      </c>
      <c r="U47" s="25">
        <v>799.26634431907848</v>
      </c>
      <c r="V47" s="25">
        <v>32.4</v>
      </c>
      <c r="W47" s="15">
        <v>2362</v>
      </c>
      <c r="X47" s="26">
        <v>101.52</v>
      </c>
      <c r="Y47" s="27">
        <v>89.21</v>
      </c>
      <c r="Z47" s="28">
        <v>75719.199999999997</v>
      </c>
      <c r="AA47" s="28">
        <v>63.9</v>
      </c>
      <c r="AB47" s="34">
        <v>799</v>
      </c>
      <c r="AC47" s="29">
        <v>1079.0999999999999</v>
      </c>
      <c r="AD47" s="30">
        <v>4036.44</v>
      </c>
      <c r="AE47" s="30">
        <v>1558.12</v>
      </c>
      <c r="AF47" s="30">
        <v>2548.89</v>
      </c>
      <c r="AG47" s="30">
        <v>3346.72</v>
      </c>
      <c r="AH47" s="30">
        <v>4512.6000000000004</v>
      </c>
      <c r="AI47" s="30">
        <v>8239.86</v>
      </c>
      <c r="AJ47" s="33">
        <v>0.84007279999999995</v>
      </c>
    </row>
    <row r="48" spans="1:36" ht="18.75" customHeight="1">
      <c r="A48" s="11">
        <v>74</v>
      </c>
      <c r="B48" s="22" t="s">
        <v>193</v>
      </c>
      <c r="C48" s="22" t="s">
        <v>115</v>
      </c>
      <c r="D48" s="22">
        <v>0</v>
      </c>
      <c r="E48" s="22">
        <v>0</v>
      </c>
      <c r="F48" s="22">
        <v>1</v>
      </c>
      <c r="G48" s="22">
        <v>5</v>
      </c>
      <c r="H48" s="22">
        <v>0</v>
      </c>
      <c r="I48" s="22">
        <v>0</v>
      </c>
      <c r="J48" s="22">
        <v>0</v>
      </c>
      <c r="K48" s="22">
        <v>0</v>
      </c>
      <c r="L48" s="22">
        <v>1</v>
      </c>
      <c r="M48" s="22">
        <v>0</v>
      </c>
      <c r="N48" s="22">
        <v>0</v>
      </c>
      <c r="O48" s="22">
        <v>0</v>
      </c>
      <c r="P48" s="22">
        <v>0</v>
      </c>
      <c r="Q48" s="22">
        <v>0</v>
      </c>
      <c r="R48" s="23">
        <v>2596.7849999999999</v>
      </c>
      <c r="S48" s="24">
        <v>964</v>
      </c>
      <c r="T48" s="25">
        <v>2189.6795058163952</v>
      </c>
      <c r="U48" s="25">
        <v>407.10549418360461</v>
      </c>
      <c r="V48" s="25">
        <v>84.3</v>
      </c>
      <c r="W48" s="15">
        <v>1149</v>
      </c>
      <c r="X48" s="26">
        <v>102.96</v>
      </c>
      <c r="Y48" s="27">
        <v>93.7</v>
      </c>
      <c r="Z48" s="28">
        <v>182905.9</v>
      </c>
      <c r="AA48" s="28">
        <v>69.61</v>
      </c>
      <c r="AB48" s="29">
        <v>1728.5</v>
      </c>
      <c r="AC48" s="29">
        <v>2740.4</v>
      </c>
      <c r="AD48" s="30">
        <v>7122.96</v>
      </c>
      <c r="AE48" s="30">
        <v>3581.1</v>
      </c>
      <c r="AF48" s="30">
        <v>5033.09</v>
      </c>
      <c r="AG48" s="30">
        <v>6547.57</v>
      </c>
      <c r="AH48" s="30">
        <v>8087.72</v>
      </c>
      <c r="AI48" s="30">
        <v>12379.61</v>
      </c>
      <c r="AJ48" s="33">
        <v>0</v>
      </c>
    </row>
    <row r="49" spans="1:36" ht="18.75" customHeight="1">
      <c r="A49" s="11">
        <v>75</v>
      </c>
      <c r="B49" s="22" t="s">
        <v>194</v>
      </c>
      <c r="C49" s="22" t="s">
        <v>115</v>
      </c>
      <c r="D49" s="22">
        <v>0</v>
      </c>
      <c r="E49" s="22">
        <v>0</v>
      </c>
      <c r="F49" s="22">
        <v>1</v>
      </c>
      <c r="G49" s="22">
        <v>5</v>
      </c>
      <c r="H49" s="22">
        <v>0</v>
      </c>
      <c r="I49" s="22">
        <v>0</v>
      </c>
      <c r="J49" s="22">
        <v>0</v>
      </c>
      <c r="K49" s="22">
        <v>0</v>
      </c>
      <c r="L49" s="22">
        <v>1</v>
      </c>
      <c r="M49" s="22">
        <v>0</v>
      </c>
      <c r="N49" s="22">
        <v>0</v>
      </c>
      <c r="O49" s="22">
        <v>0</v>
      </c>
      <c r="P49" s="22">
        <v>0</v>
      </c>
      <c r="Q49" s="22">
        <v>0</v>
      </c>
      <c r="R49" s="23">
        <v>3169.1030000000001</v>
      </c>
      <c r="S49" s="24">
        <v>540</v>
      </c>
      <c r="T49" s="25">
        <v>1418.6399012827706</v>
      </c>
      <c r="U49" s="25">
        <v>1750.4630987172295</v>
      </c>
      <c r="V49" s="25">
        <v>44.8</v>
      </c>
      <c r="W49" s="15">
        <v>3139</v>
      </c>
      <c r="X49" s="26">
        <v>103.62</v>
      </c>
      <c r="Y49" s="27">
        <v>93.179999999999993</v>
      </c>
      <c r="Z49" s="28">
        <v>170417</v>
      </c>
      <c r="AA49" s="28">
        <v>65.75</v>
      </c>
      <c r="AB49" s="29">
        <v>4625.7</v>
      </c>
      <c r="AC49" s="29">
        <v>2993.7</v>
      </c>
      <c r="AD49" s="30">
        <v>5751.45</v>
      </c>
      <c r="AE49" s="30">
        <v>2075.73</v>
      </c>
      <c r="AF49" s="30">
        <v>3673.52</v>
      </c>
      <c r="AG49" s="30">
        <v>4759.79</v>
      </c>
      <c r="AH49" s="30">
        <v>6025.16</v>
      </c>
      <c r="AI49" s="30">
        <v>12119.82</v>
      </c>
      <c r="AJ49" s="33">
        <v>0.30403219999999997</v>
      </c>
    </row>
    <row r="50" spans="1:36" ht="18.75" customHeight="1">
      <c r="A50" s="11">
        <v>77</v>
      </c>
      <c r="B50" s="22" t="s">
        <v>195</v>
      </c>
      <c r="C50" s="22" t="s">
        <v>115</v>
      </c>
      <c r="D50" s="22">
        <v>0</v>
      </c>
      <c r="E50" s="22">
        <v>0</v>
      </c>
      <c r="F50" s="22">
        <v>1</v>
      </c>
      <c r="G50" s="22">
        <v>5</v>
      </c>
      <c r="H50" s="22">
        <v>0</v>
      </c>
      <c r="I50" s="22">
        <v>0</v>
      </c>
      <c r="J50" s="22">
        <v>0</v>
      </c>
      <c r="K50" s="22">
        <v>0</v>
      </c>
      <c r="L50" s="22">
        <v>1</v>
      </c>
      <c r="M50" s="22">
        <v>0</v>
      </c>
      <c r="N50" s="22">
        <v>0</v>
      </c>
      <c r="O50" s="22">
        <v>1</v>
      </c>
      <c r="P50" s="22">
        <v>1</v>
      </c>
      <c r="Q50" s="22">
        <v>1</v>
      </c>
      <c r="R50" s="23">
        <v>1176.079</v>
      </c>
      <c r="S50" s="24">
        <v>593</v>
      </c>
      <c r="T50" s="25">
        <v>686.87074497466097</v>
      </c>
      <c r="U50" s="25">
        <v>489.2082550253391</v>
      </c>
      <c r="V50" s="25">
        <v>58.4</v>
      </c>
      <c r="W50" s="15">
        <v>984</v>
      </c>
      <c r="X50" s="26">
        <v>95.45</v>
      </c>
      <c r="Y50" s="27">
        <v>94.34</v>
      </c>
      <c r="Z50" s="28">
        <v>64223.8</v>
      </c>
      <c r="AA50" s="28">
        <v>69.03</v>
      </c>
      <c r="AB50" s="29">
        <v>2462.6</v>
      </c>
      <c r="AC50" s="29">
        <v>379.7</v>
      </c>
      <c r="AD50" s="30">
        <v>4419.45</v>
      </c>
      <c r="AE50" s="30">
        <v>1427.39</v>
      </c>
      <c r="AF50" s="30">
        <v>2409.17</v>
      </c>
      <c r="AG50" s="30">
        <v>3519.38</v>
      </c>
      <c r="AH50" s="30">
        <v>4744.18</v>
      </c>
      <c r="AI50" s="30">
        <v>10018.43</v>
      </c>
      <c r="AJ50" s="33">
        <v>0.22827249999999999</v>
      </c>
    </row>
    <row r="51" spans="1:36" ht="18.75" customHeight="1">
      <c r="A51" s="11">
        <v>79</v>
      </c>
      <c r="B51" s="22" t="s">
        <v>196</v>
      </c>
      <c r="C51" s="22" t="s">
        <v>115</v>
      </c>
      <c r="D51" s="22">
        <v>0</v>
      </c>
      <c r="E51" s="22">
        <v>0</v>
      </c>
      <c r="F51" s="22">
        <v>1</v>
      </c>
      <c r="G51" s="22">
        <v>5</v>
      </c>
      <c r="H51" s="22">
        <v>0</v>
      </c>
      <c r="I51" s="22">
        <v>0</v>
      </c>
      <c r="J51" s="22">
        <v>0</v>
      </c>
      <c r="K51" s="22">
        <v>0</v>
      </c>
      <c r="L51" s="22">
        <v>1</v>
      </c>
      <c r="M51" s="22">
        <v>0</v>
      </c>
      <c r="N51" s="22">
        <v>1</v>
      </c>
      <c r="O51" s="22">
        <v>1</v>
      </c>
      <c r="P51" s="22">
        <v>1</v>
      </c>
      <c r="Q51" s="22">
        <v>1</v>
      </c>
      <c r="R51" s="23">
        <v>9166.840426560273</v>
      </c>
      <c r="S51" s="24">
        <v>4375</v>
      </c>
      <c r="T51" s="25">
        <v>7239.6291232390549</v>
      </c>
      <c r="U51" s="25">
        <v>1927.2113033212181</v>
      </c>
      <c r="V51" s="25">
        <v>79</v>
      </c>
      <c r="W51" s="15">
        <v>7847</v>
      </c>
      <c r="X51" s="26">
        <v>85.71</v>
      </c>
      <c r="Y51" s="27">
        <v>98.98</v>
      </c>
      <c r="Z51" s="28">
        <v>794997.7</v>
      </c>
      <c r="AA51" s="28">
        <v>67.5</v>
      </c>
      <c r="AB51" s="29">
        <v>7921</v>
      </c>
      <c r="AC51" s="29">
        <v>38717.599999999999</v>
      </c>
      <c r="AD51" s="30">
        <v>6007.58</v>
      </c>
      <c r="AE51" s="30">
        <v>2816.24</v>
      </c>
      <c r="AF51" s="30">
        <v>3741.45</v>
      </c>
      <c r="AG51" s="30">
        <v>4688.54</v>
      </c>
      <c r="AH51" s="30">
        <v>7066.57</v>
      </c>
      <c r="AI51" s="30">
        <v>11763.06</v>
      </c>
      <c r="AJ51" s="33">
        <v>0</v>
      </c>
    </row>
    <row r="52" spans="1:36" ht="18.75" customHeight="1">
      <c r="A52" s="11">
        <v>80</v>
      </c>
      <c r="B52" s="22" t="s">
        <v>197</v>
      </c>
      <c r="C52" s="22" t="s">
        <v>115</v>
      </c>
      <c r="D52" s="22">
        <v>0</v>
      </c>
      <c r="E52" s="22">
        <v>0</v>
      </c>
      <c r="F52" s="22">
        <v>1</v>
      </c>
      <c r="G52" s="22">
        <v>6</v>
      </c>
      <c r="H52" s="22">
        <v>0</v>
      </c>
      <c r="I52" s="22">
        <v>0</v>
      </c>
      <c r="J52" s="22">
        <v>0</v>
      </c>
      <c r="K52" s="22">
        <v>0</v>
      </c>
      <c r="L52" s="22">
        <v>0</v>
      </c>
      <c r="M52" s="22">
        <v>1</v>
      </c>
      <c r="N52" s="22">
        <v>0</v>
      </c>
      <c r="O52" s="22">
        <v>0</v>
      </c>
      <c r="P52" s="22">
        <v>0</v>
      </c>
      <c r="Q52" s="22">
        <v>0</v>
      </c>
      <c r="R52" s="23">
        <v>1725.7521094839044</v>
      </c>
      <c r="S52" s="24">
        <v>384</v>
      </c>
      <c r="T52" s="25">
        <v>316.45605182142128</v>
      </c>
      <c r="U52" s="25">
        <v>1409.296057662483</v>
      </c>
      <c r="V52" s="25">
        <v>18.3</v>
      </c>
      <c r="W52" s="15">
        <v>1613</v>
      </c>
      <c r="X52" s="26">
        <v>96.84</v>
      </c>
      <c r="Y52" s="27">
        <v>92.73</v>
      </c>
      <c r="Z52" s="28">
        <v>79651.600000000006</v>
      </c>
      <c r="AA52" s="28">
        <v>66.58</v>
      </c>
      <c r="AB52" s="34">
        <v>566.5</v>
      </c>
      <c r="AC52" s="29">
        <v>1018.5</v>
      </c>
      <c r="AD52" s="30">
        <v>3724.87</v>
      </c>
      <c r="AE52" s="30">
        <v>1375.53</v>
      </c>
      <c r="AF52" s="30">
        <v>2414.09</v>
      </c>
      <c r="AG52" s="30">
        <v>3126.84</v>
      </c>
      <c r="AH52" s="30">
        <v>4244.1499999999996</v>
      </c>
      <c r="AI52" s="30">
        <v>7488.52</v>
      </c>
      <c r="AJ52" s="33">
        <v>1.695573</v>
      </c>
    </row>
    <row r="53" spans="1:36" ht="18.75" customHeight="1">
      <c r="A53" s="11">
        <v>82</v>
      </c>
      <c r="B53" s="22" t="s">
        <v>198</v>
      </c>
      <c r="C53" s="22" t="s">
        <v>115</v>
      </c>
      <c r="D53" s="22">
        <v>0</v>
      </c>
      <c r="E53" s="22">
        <v>0</v>
      </c>
      <c r="F53" s="22">
        <v>1</v>
      </c>
      <c r="G53" s="22">
        <v>6</v>
      </c>
      <c r="H53" s="22">
        <v>0</v>
      </c>
      <c r="I53" s="22">
        <v>0</v>
      </c>
      <c r="J53" s="22">
        <v>0</v>
      </c>
      <c r="K53" s="22">
        <v>0</v>
      </c>
      <c r="L53" s="22">
        <v>0</v>
      </c>
      <c r="M53" s="22">
        <v>1</v>
      </c>
      <c r="N53" s="22">
        <v>0</v>
      </c>
      <c r="O53" s="22">
        <v>0</v>
      </c>
      <c r="P53" s="22">
        <v>0</v>
      </c>
      <c r="Q53" s="22">
        <v>0</v>
      </c>
      <c r="R53" s="23">
        <v>1779.4159999999999</v>
      </c>
      <c r="S53" s="24">
        <v>696</v>
      </c>
      <c r="T53" s="25">
        <v>253.64199118348557</v>
      </c>
      <c r="U53" s="25">
        <v>1525.7740088165144</v>
      </c>
      <c r="V53" s="25">
        <v>14.3</v>
      </c>
      <c r="W53" s="15">
        <v>1548</v>
      </c>
      <c r="X53" s="26">
        <v>97.22</v>
      </c>
      <c r="Y53" s="27">
        <v>93.01</v>
      </c>
      <c r="Z53" s="28">
        <v>71476.600000000006</v>
      </c>
      <c r="AA53" s="28">
        <v>64.41</v>
      </c>
      <c r="AB53" s="29">
        <v>365.8</v>
      </c>
      <c r="AC53" s="29">
        <v>1083.9000000000001</v>
      </c>
      <c r="AD53" s="30">
        <v>3932.13</v>
      </c>
      <c r="AE53" s="30">
        <v>1523.85</v>
      </c>
      <c r="AF53" s="30">
        <v>2616.5100000000002</v>
      </c>
      <c r="AG53" s="30">
        <v>3356.08</v>
      </c>
      <c r="AH53" s="30">
        <v>4371.93</v>
      </c>
      <c r="AI53" s="30">
        <v>7816.14</v>
      </c>
      <c r="AJ53" s="33">
        <v>1.7027019999999999</v>
      </c>
    </row>
    <row r="54" spans="1:36" ht="18.75" customHeight="1">
      <c r="A54" s="11">
        <v>83</v>
      </c>
      <c r="B54" s="22" t="s">
        <v>199</v>
      </c>
      <c r="C54" s="22" t="s">
        <v>115</v>
      </c>
      <c r="D54" s="22">
        <v>0</v>
      </c>
      <c r="E54" s="22">
        <v>0</v>
      </c>
      <c r="F54" s="22">
        <v>1</v>
      </c>
      <c r="G54" s="22">
        <v>6</v>
      </c>
      <c r="H54" s="22">
        <v>0</v>
      </c>
      <c r="I54" s="22">
        <v>0</v>
      </c>
      <c r="J54" s="22">
        <v>0</v>
      </c>
      <c r="K54" s="22">
        <v>0</v>
      </c>
      <c r="L54" s="22">
        <v>0</v>
      </c>
      <c r="M54" s="22">
        <v>1</v>
      </c>
      <c r="N54" s="22">
        <v>0</v>
      </c>
      <c r="O54" s="22">
        <v>0</v>
      </c>
      <c r="P54" s="22">
        <v>0</v>
      </c>
      <c r="Q54" s="22">
        <v>0</v>
      </c>
      <c r="R54" s="23">
        <v>1295.7049906213933</v>
      </c>
      <c r="S54" s="24">
        <v>544</v>
      </c>
      <c r="T54" s="25">
        <v>128.27471207234126</v>
      </c>
      <c r="U54" s="25">
        <v>1167.430278549052</v>
      </c>
      <c r="V54" s="25">
        <v>9.9</v>
      </c>
      <c r="W54" s="15">
        <v>1131</v>
      </c>
      <c r="X54" s="26">
        <v>94.8</v>
      </c>
      <c r="Y54" s="27">
        <v>88.52</v>
      </c>
      <c r="Z54" s="28">
        <v>47853.9</v>
      </c>
      <c r="AA54" s="28">
        <v>66.34</v>
      </c>
      <c r="AB54" s="29">
        <v>1232.0999999999999</v>
      </c>
      <c r="AC54" s="29">
        <v>704.6</v>
      </c>
      <c r="AD54" s="30">
        <v>3367.27</v>
      </c>
      <c r="AE54" s="30">
        <v>1128.75</v>
      </c>
      <c r="AF54" s="30">
        <v>1808.65</v>
      </c>
      <c r="AG54" s="30">
        <v>2685.03</v>
      </c>
      <c r="AH54" s="30">
        <v>3798.93</v>
      </c>
      <c r="AI54" s="30">
        <v>7432.35</v>
      </c>
      <c r="AJ54" s="33">
        <v>4.5897579999999998</v>
      </c>
    </row>
    <row r="55" spans="1:36" ht="18.75" customHeight="1">
      <c r="A55" s="11">
        <v>84</v>
      </c>
      <c r="B55" s="22" t="s">
        <v>200</v>
      </c>
      <c r="C55" s="22" t="s">
        <v>115</v>
      </c>
      <c r="D55" s="22">
        <v>0</v>
      </c>
      <c r="E55" s="22">
        <v>0</v>
      </c>
      <c r="F55" s="22">
        <v>1</v>
      </c>
      <c r="G55" s="22">
        <v>6</v>
      </c>
      <c r="H55" s="22">
        <v>0</v>
      </c>
      <c r="I55" s="22">
        <v>0</v>
      </c>
      <c r="J55" s="22">
        <v>0</v>
      </c>
      <c r="K55" s="22">
        <v>0</v>
      </c>
      <c r="L55" s="22">
        <v>0</v>
      </c>
      <c r="M55" s="22">
        <v>1</v>
      </c>
      <c r="N55" s="22">
        <v>0</v>
      </c>
      <c r="O55" s="22">
        <v>0</v>
      </c>
      <c r="P55" s="22">
        <v>0</v>
      </c>
      <c r="Q55" s="22">
        <v>0</v>
      </c>
      <c r="R55" s="23">
        <v>1018.6349150771625</v>
      </c>
      <c r="S55" s="24">
        <v>426</v>
      </c>
      <c r="T55" s="25">
        <v>178.36342346977602</v>
      </c>
      <c r="U55" s="25">
        <v>840.27149160738645</v>
      </c>
      <c r="V55" s="25">
        <v>17.5</v>
      </c>
      <c r="W55" s="15">
        <v>1203</v>
      </c>
      <c r="X55" s="26">
        <v>88.14</v>
      </c>
      <c r="Y55" s="27">
        <v>87.61</v>
      </c>
      <c r="Z55" s="28">
        <v>26836.1</v>
      </c>
      <c r="AA55" s="28">
        <v>62.03</v>
      </c>
      <c r="AB55" s="29">
        <v>185.7</v>
      </c>
      <c r="AC55" s="29">
        <v>550</v>
      </c>
      <c r="AD55" s="30">
        <v>3290.07</v>
      </c>
      <c r="AE55" s="30">
        <v>963.79</v>
      </c>
      <c r="AF55" s="30">
        <v>1461.58</v>
      </c>
      <c r="AG55" s="30">
        <v>2436.36</v>
      </c>
      <c r="AH55" s="30">
        <v>3551.45</v>
      </c>
      <c r="AI55" s="30">
        <v>8089.78</v>
      </c>
      <c r="AJ55" s="33">
        <v>6.5544640000000003</v>
      </c>
    </row>
    <row r="56" spans="1:36" ht="18.75" customHeight="1">
      <c r="A56" s="11">
        <v>86</v>
      </c>
      <c r="B56" s="22" t="s">
        <v>201</v>
      </c>
      <c r="C56" s="22" t="s">
        <v>115</v>
      </c>
      <c r="D56" s="22">
        <v>0</v>
      </c>
      <c r="E56" s="22">
        <v>0</v>
      </c>
      <c r="F56" s="22">
        <v>1</v>
      </c>
      <c r="G56" s="22">
        <v>6</v>
      </c>
      <c r="H56" s="22">
        <v>0</v>
      </c>
      <c r="I56" s="22">
        <v>0</v>
      </c>
      <c r="J56" s="22">
        <v>0</v>
      </c>
      <c r="K56" s="22">
        <v>0</v>
      </c>
      <c r="L56" s="22">
        <v>0</v>
      </c>
      <c r="M56" s="22">
        <v>1</v>
      </c>
      <c r="N56" s="22">
        <v>0</v>
      </c>
      <c r="O56" s="22">
        <v>0</v>
      </c>
      <c r="P56" s="22">
        <v>0</v>
      </c>
      <c r="Q56" s="22">
        <v>0</v>
      </c>
      <c r="R56" s="23">
        <v>1029.0150000000001</v>
      </c>
      <c r="S56" s="24">
        <v>674</v>
      </c>
      <c r="T56" s="25">
        <v>233.71639401134402</v>
      </c>
      <c r="U56" s="25">
        <v>795.29860598865605</v>
      </c>
      <c r="V56" s="25">
        <v>22.7</v>
      </c>
      <c r="W56" s="15">
        <v>1493</v>
      </c>
      <c r="X56" s="26">
        <v>93.3</v>
      </c>
      <c r="Y56" s="27">
        <v>90.41</v>
      </c>
      <c r="Z56" s="28">
        <v>52595.8</v>
      </c>
      <c r="AA56" s="28">
        <v>65.430000000000007</v>
      </c>
      <c r="AB56" s="29">
        <v>335</v>
      </c>
      <c r="AC56" s="29">
        <v>424.4</v>
      </c>
      <c r="AD56" s="30">
        <v>3172.77</v>
      </c>
      <c r="AE56" s="30">
        <v>1093.6199999999999</v>
      </c>
      <c r="AF56" s="30">
        <v>1912.37</v>
      </c>
      <c r="AG56" s="30">
        <v>2603.1799999999998</v>
      </c>
      <c r="AH56" s="30">
        <v>3431.8</v>
      </c>
      <c r="AI56" s="30">
        <v>6863.54</v>
      </c>
      <c r="AJ56" s="33">
        <v>4.5611969999999999</v>
      </c>
    </row>
    <row r="57" spans="1:36" ht="18.75" customHeight="1">
      <c r="A57" s="11">
        <v>87</v>
      </c>
      <c r="B57" s="22" t="s">
        <v>202</v>
      </c>
      <c r="C57" s="22" t="s">
        <v>115</v>
      </c>
      <c r="D57" s="22">
        <v>0</v>
      </c>
      <c r="E57" s="22">
        <v>0</v>
      </c>
      <c r="F57" s="22">
        <v>1</v>
      </c>
      <c r="G57" s="22">
        <v>6</v>
      </c>
      <c r="H57" s="22">
        <v>0</v>
      </c>
      <c r="I57" s="22">
        <v>0</v>
      </c>
      <c r="J57" s="22">
        <v>0</v>
      </c>
      <c r="K57" s="22">
        <v>0</v>
      </c>
      <c r="L57" s="22">
        <v>0</v>
      </c>
      <c r="M57" s="22">
        <v>1</v>
      </c>
      <c r="N57" s="22">
        <v>0</v>
      </c>
      <c r="O57" s="22">
        <v>0</v>
      </c>
      <c r="P57" s="22">
        <v>0</v>
      </c>
      <c r="Q57" s="22">
        <v>0</v>
      </c>
      <c r="R57" s="23">
        <v>1601.306</v>
      </c>
      <c r="S57" s="24">
        <v>473</v>
      </c>
      <c r="T57" s="25">
        <v>323.20745887711911</v>
      </c>
      <c r="U57" s="25">
        <v>1278.0985411228808</v>
      </c>
      <c r="V57" s="25">
        <v>20.2</v>
      </c>
      <c r="W57" s="15">
        <v>1275</v>
      </c>
      <c r="X57" s="26">
        <v>91.5</v>
      </c>
      <c r="Y57" s="27">
        <v>91.29</v>
      </c>
      <c r="Z57" s="28">
        <v>91699.7</v>
      </c>
      <c r="AA57" s="28">
        <v>70.53</v>
      </c>
      <c r="AB57" s="29">
        <v>725.6</v>
      </c>
      <c r="AC57" s="29">
        <v>771.6</v>
      </c>
      <c r="AD57" s="30">
        <v>4198.93</v>
      </c>
      <c r="AE57" s="30">
        <v>1791.2</v>
      </c>
      <c r="AF57" s="30">
        <v>3054.62</v>
      </c>
      <c r="AG57" s="30">
        <v>3763.08</v>
      </c>
      <c r="AH57" s="30">
        <v>4620.26</v>
      </c>
      <c r="AI57" s="30">
        <v>7785.71</v>
      </c>
      <c r="AJ57" s="33">
        <v>3.7213569999999998</v>
      </c>
    </row>
    <row r="58" spans="1:36" ht="18.75" customHeight="1">
      <c r="A58" s="11">
        <v>89</v>
      </c>
      <c r="B58" s="22" t="s">
        <v>203</v>
      </c>
      <c r="C58" s="22" t="s">
        <v>115</v>
      </c>
      <c r="D58" s="22">
        <v>0</v>
      </c>
      <c r="E58" s="22">
        <v>0</v>
      </c>
      <c r="F58" s="22">
        <v>1</v>
      </c>
      <c r="G58" s="22">
        <v>6</v>
      </c>
      <c r="H58" s="22">
        <v>0</v>
      </c>
      <c r="I58" s="22">
        <v>0</v>
      </c>
      <c r="J58" s="22">
        <v>0</v>
      </c>
      <c r="K58" s="22">
        <v>0</v>
      </c>
      <c r="L58" s="22">
        <v>0</v>
      </c>
      <c r="M58" s="22">
        <v>1</v>
      </c>
      <c r="N58" s="22">
        <v>0</v>
      </c>
      <c r="O58" s="22">
        <v>0</v>
      </c>
      <c r="P58" s="22">
        <v>0</v>
      </c>
      <c r="Q58" s="22">
        <v>0</v>
      </c>
      <c r="R58" s="23">
        <v>1909.5060000000001</v>
      </c>
      <c r="S58" s="24">
        <v>540</v>
      </c>
      <c r="T58" s="25">
        <v>646.02116481192422</v>
      </c>
      <c r="U58" s="25">
        <v>1263.484835188076</v>
      </c>
      <c r="V58" s="25">
        <v>33.799999999999997</v>
      </c>
      <c r="W58" s="15">
        <v>1493</v>
      </c>
      <c r="X58" s="26">
        <v>103.1</v>
      </c>
      <c r="Y58" s="27">
        <v>92.56</v>
      </c>
      <c r="Z58" s="28">
        <v>128357.5</v>
      </c>
      <c r="AA58" s="28">
        <v>66.48</v>
      </c>
      <c r="AB58" s="34">
        <v>1779.7</v>
      </c>
      <c r="AC58" s="29">
        <v>2754.6</v>
      </c>
      <c r="AD58" s="30">
        <v>3406.12</v>
      </c>
      <c r="AE58" s="30">
        <v>1141.05</v>
      </c>
      <c r="AF58" s="30">
        <v>1997.95</v>
      </c>
      <c r="AG58" s="30">
        <v>2830.26</v>
      </c>
      <c r="AH58" s="30">
        <v>3769.31</v>
      </c>
      <c r="AI58" s="30">
        <v>7315.03</v>
      </c>
      <c r="AJ58" s="33">
        <v>3.507377</v>
      </c>
    </row>
    <row r="59" spans="1:36" ht="18.75" customHeight="1">
      <c r="A59" s="11">
        <v>91</v>
      </c>
      <c r="B59" s="22" t="s">
        <v>204</v>
      </c>
      <c r="C59" s="22" t="s">
        <v>115</v>
      </c>
      <c r="D59" s="22">
        <v>0</v>
      </c>
      <c r="E59" s="22">
        <v>0</v>
      </c>
      <c r="F59" s="22">
        <v>1</v>
      </c>
      <c r="G59" s="22">
        <v>6</v>
      </c>
      <c r="H59" s="22">
        <v>0</v>
      </c>
      <c r="I59" s="22">
        <v>0</v>
      </c>
      <c r="J59" s="22">
        <v>0</v>
      </c>
      <c r="K59" s="22">
        <v>0</v>
      </c>
      <c r="L59" s="22">
        <v>0</v>
      </c>
      <c r="M59" s="22">
        <v>1</v>
      </c>
      <c r="N59" s="22">
        <v>0</v>
      </c>
      <c r="O59" s="22">
        <v>1</v>
      </c>
      <c r="P59" s="22">
        <v>1</v>
      </c>
      <c r="Q59" s="22">
        <v>1</v>
      </c>
      <c r="R59" s="23">
        <v>1752.3209999999999</v>
      </c>
      <c r="S59" s="24">
        <v>276</v>
      </c>
      <c r="T59" s="25">
        <v>504.36117921129159</v>
      </c>
      <c r="U59" s="25">
        <v>1247.9598207887086</v>
      </c>
      <c r="V59" s="25">
        <v>28.8</v>
      </c>
      <c r="W59" s="15">
        <v>2340</v>
      </c>
      <c r="X59" s="26">
        <v>101.06</v>
      </c>
      <c r="Y59" s="27">
        <v>93.64</v>
      </c>
      <c r="Z59" s="28">
        <v>101035.3</v>
      </c>
      <c r="AA59" s="28">
        <v>59.73</v>
      </c>
      <c r="AB59" s="29">
        <v>2698</v>
      </c>
      <c r="AC59" s="29">
        <v>992.6</v>
      </c>
      <c r="AD59" s="30">
        <v>3986.42</v>
      </c>
      <c r="AE59" s="30">
        <v>1148.71</v>
      </c>
      <c r="AF59" s="30">
        <v>2131.17</v>
      </c>
      <c r="AG59" s="30">
        <v>3016.82</v>
      </c>
      <c r="AH59" s="30">
        <v>4215.1099999999997</v>
      </c>
      <c r="AI59" s="30">
        <v>9452.6299999999992</v>
      </c>
      <c r="AJ59" s="33">
        <v>3.6072850000000001</v>
      </c>
    </row>
    <row r="60" spans="1:36" ht="18.75" customHeight="1">
      <c r="A60" s="11">
        <v>92</v>
      </c>
      <c r="B60" s="22" t="s">
        <v>205</v>
      </c>
      <c r="C60" s="22" t="s">
        <v>115</v>
      </c>
      <c r="D60" s="22">
        <v>0</v>
      </c>
      <c r="E60" s="22">
        <v>0</v>
      </c>
      <c r="F60" s="22">
        <v>1</v>
      </c>
      <c r="G60" s="22">
        <v>6</v>
      </c>
      <c r="H60" s="22">
        <v>0</v>
      </c>
      <c r="I60" s="22">
        <v>0</v>
      </c>
      <c r="J60" s="22">
        <v>0</v>
      </c>
      <c r="K60" s="22">
        <v>0</v>
      </c>
      <c r="L60" s="22">
        <v>0</v>
      </c>
      <c r="M60" s="22">
        <v>1</v>
      </c>
      <c r="N60" s="22">
        <v>1</v>
      </c>
      <c r="O60" s="22">
        <v>0</v>
      </c>
      <c r="P60" s="22">
        <v>1</v>
      </c>
      <c r="Q60" s="22">
        <v>1</v>
      </c>
      <c r="R60" s="23">
        <v>1246.9930874496299</v>
      </c>
      <c r="S60" s="24">
        <v>866</v>
      </c>
      <c r="T60" s="25">
        <v>876.92334338834814</v>
      </c>
      <c r="U60" s="25">
        <v>370.06974406128188</v>
      </c>
      <c r="V60" s="25">
        <v>70.3</v>
      </c>
      <c r="W60" s="15">
        <v>1298</v>
      </c>
      <c r="X60" s="26">
        <v>94.66</v>
      </c>
      <c r="Y60" s="27">
        <v>93.100000000000009</v>
      </c>
      <c r="Z60" s="28">
        <v>86621.8</v>
      </c>
      <c r="AA60" s="28">
        <v>68.06</v>
      </c>
      <c r="AB60" s="29">
        <v>3604.6</v>
      </c>
      <c r="AC60" s="29">
        <v>603</v>
      </c>
      <c r="AD60" s="30">
        <v>4794.17</v>
      </c>
      <c r="AE60" s="30">
        <v>1841.56</v>
      </c>
      <c r="AF60" s="30">
        <v>2744.89</v>
      </c>
      <c r="AG60" s="30">
        <v>3584.38</v>
      </c>
      <c r="AH60" s="30">
        <v>5904.35</v>
      </c>
      <c r="AI60" s="30">
        <v>9989.6299999999992</v>
      </c>
      <c r="AJ60" s="33">
        <v>1.7962849999999999</v>
      </c>
    </row>
    <row r="61" spans="1:36" ht="18.75" customHeight="1">
      <c r="A61" s="11">
        <v>93</v>
      </c>
      <c r="B61" s="22" t="s">
        <v>206</v>
      </c>
      <c r="C61" s="22" t="s">
        <v>115</v>
      </c>
      <c r="D61" s="22">
        <v>0</v>
      </c>
      <c r="E61" s="22">
        <v>0</v>
      </c>
      <c r="F61" s="22">
        <v>1</v>
      </c>
      <c r="G61" s="22">
        <v>6</v>
      </c>
      <c r="H61" s="22">
        <v>0</v>
      </c>
      <c r="I61" s="22">
        <v>0</v>
      </c>
      <c r="J61" s="22">
        <v>0</v>
      </c>
      <c r="K61" s="22">
        <v>0</v>
      </c>
      <c r="L61" s="22">
        <v>0</v>
      </c>
      <c r="M61" s="22">
        <v>1</v>
      </c>
      <c r="N61" s="22">
        <v>0</v>
      </c>
      <c r="O61" s="22">
        <v>0</v>
      </c>
      <c r="P61" s="22">
        <v>0</v>
      </c>
      <c r="Q61" s="22">
        <v>0</v>
      </c>
      <c r="R61" s="23">
        <v>729.88836342504044</v>
      </c>
      <c r="S61" s="24">
        <v>450</v>
      </c>
      <c r="T61" s="25">
        <v>212.68600000000001</v>
      </c>
      <c r="U61" s="25">
        <v>517.2023634250404</v>
      </c>
      <c r="V61" s="25">
        <v>29.1</v>
      </c>
      <c r="W61" s="15">
        <v>910</v>
      </c>
      <c r="X61" s="26">
        <v>104.82</v>
      </c>
      <c r="Y61" s="27">
        <v>87.68</v>
      </c>
      <c r="Z61" s="28">
        <v>40092.199999999997</v>
      </c>
      <c r="AA61" s="28">
        <v>63.8</v>
      </c>
      <c r="AB61" s="29">
        <v>424.6</v>
      </c>
      <c r="AC61" s="29">
        <v>416.5</v>
      </c>
      <c r="AD61" s="30">
        <v>3761.04</v>
      </c>
      <c r="AE61" s="30">
        <v>1279.75</v>
      </c>
      <c r="AF61" s="30">
        <v>2431.69</v>
      </c>
      <c r="AG61" s="30">
        <v>3098.96</v>
      </c>
      <c r="AH61" s="30">
        <v>4160.12</v>
      </c>
      <c r="AI61" s="30">
        <v>7857.23</v>
      </c>
      <c r="AJ61" s="33">
        <v>5.2435559999999999</v>
      </c>
    </row>
    <row r="62" spans="1:36" ht="18.75" customHeight="1">
      <c r="A62" s="11">
        <v>94</v>
      </c>
      <c r="B62" s="22" t="s">
        <v>207</v>
      </c>
      <c r="C62" s="22" t="s">
        <v>115</v>
      </c>
      <c r="D62" s="22">
        <v>0</v>
      </c>
      <c r="E62" s="22">
        <v>0</v>
      </c>
      <c r="F62" s="22">
        <v>1</v>
      </c>
      <c r="G62" s="22">
        <v>6</v>
      </c>
      <c r="H62" s="22">
        <v>0</v>
      </c>
      <c r="I62" s="22">
        <v>0</v>
      </c>
      <c r="J62" s="22">
        <v>0</v>
      </c>
      <c r="K62" s="22">
        <v>0</v>
      </c>
      <c r="L62" s="22">
        <v>0</v>
      </c>
      <c r="M62" s="22">
        <v>1</v>
      </c>
      <c r="N62" s="22">
        <v>0</v>
      </c>
      <c r="O62" s="22">
        <v>0</v>
      </c>
      <c r="P62" s="22">
        <v>0</v>
      </c>
      <c r="Q62" s="22">
        <v>0</v>
      </c>
      <c r="R62" s="23">
        <v>1206.8188033377201</v>
      </c>
      <c r="S62" s="24">
        <v>366</v>
      </c>
      <c r="T62" s="25">
        <v>391.39606546160547</v>
      </c>
      <c r="U62" s="25">
        <v>815.42273787611441</v>
      </c>
      <c r="V62" s="25">
        <v>32.4</v>
      </c>
      <c r="W62" s="15">
        <v>1105</v>
      </c>
      <c r="X62" s="26">
        <v>98.97</v>
      </c>
      <c r="Y62" s="27">
        <v>88.160000000000011</v>
      </c>
      <c r="Z62" s="28">
        <v>73662.600000000006</v>
      </c>
      <c r="AA62" s="28">
        <v>61.81</v>
      </c>
      <c r="AB62" s="29">
        <v>401.2</v>
      </c>
      <c r="AC62" s="29">
        <v>386.5</v>
      </c>
      <c r="AD62" s="30">
        <v>3246.2</v>
      </c>
      <c r="AE62" s="30">
        <v>1330.01</v>
      </c>
      <c r="AF62" s="30">
        <v>2276.1799999999998</v>
      </c>
      <c r="AG62" s="30">
        <v>2950.09</v>
      </c>
      <c r="AH62" s="30">
        <v>3787.82</v>
      </c>
      <c r="AI62" s="30">
        <v>5912.43</v>
      </c>
      <c r="AJ62" s="33">
        <v>4.6897609999999998</v>
      </c>
    </row>
    <row r="63" spans="1:36" ht="18.75" customHeight="1">
      <c r="A63" s="11">
        <v>95</v>
      </c>
      <c r="B63" s="22" t="s">
        <v>208</v>
      </c>
      <c r="C63" s="22" t="s">
        <v>115</v>
      </c>
      <c r="D63" s="22">
        <v>0</v>
      </c>
      <c r="E63" s="22">
        <v>0</v>
      </c>
      <c r="F63" s="22">
        <v>1</v>
      </c>
      <c r="G63" s="22">
        <v>6</v>
      </c>
      <c r="H63" s="22">
        <v>0</v>
      </c>
      <c r="I63" s="22">
        <v>0</v>
      </c>
      <c r="J63" s="22">
        <v>0</v>
      </c>
      <c r="K63" s="22">
        <v>0</v>
      </c>
      <c r="L63" s="22">
        <v>0</v>
      </c>
      <c r="M63" s="22">
        <v>1</v>
      </c>
      <c r="N63" s="22">
        <v>0</v>
      </c>
      <c r="O63" s="22">
        <v>0</v>
      </c>
      <c r="P63" s="22">
        <v>0</v>
      </c>
      <c r="Q63" s="22">
        <v>0</v>
      </c>
      <c r="R63" s="23">
        <v>918.51</v>
      </c>
      <c r="S63" s="24">
        <v>344</v>
      </c>
      <c r="T63" s="25">
        <v>254.94010412480603</v>
      </c>
      <c r="U63" s="25">
        <v>663.56989587519399</v>
      </c>
      <c r="V63" s="25">
        <v>27.8</v>
      </c>
      <c r="W63" s="15">
        <v>1343</v>
      </c>
      <c r="X63" s="26">
        <v>109.29</v>
      </c>
      <c r="Y63" s="27">
        <v>91.759999999999991</v>
      </c>
      <c r="Z63" s="28">
        <v>67909.600000000006</v>
      </c>
      <c r="AA63" s="28">
        <v>61.25</v>
      </c>
      <c r="AB63" s="29">
        <v>1846.5</v>
      </c>
      <c r="AC63" s="29">
        <v>398.8</v>
      </c>
      <c r="AD63" s="30">
        <v>3642.08</v>
      </c>
      <c r="AE63" s="30">
        <v>1832.19</v>
      </c>
      <c r="AF63" s="30">
        <v>2838.76</v>
      </c>
      <c r="AG63" s="30">
        <v>3424.08</v>
      </c>
      <c r="AH63" s="30">
        <v>3960.31</v>
      </c>
      <c r="AI63" s="30">
        <v>6168.76</v>
      </c>
      <c r="AJ63" s="33">
        <v>5.8120000000000003</v>
      </c>
    </row>
    <row r="64" spans="1:36" ht="18.75" customHeight="1">
      <c r="A64" s="11">
        <v>96</v>
      </c>
      <c r="B64" s="35" t="s">
        <v>209</v>
      </c>
      <c r="C64" s="22" t="s">
        <v>115</v>
      </c>
      <c r="D64" s="22">
        <v>0</v>
      </c>
      <c r="E64" s="22">
        <v>0</v>
      </c>
      <c r="F64" s="22">
        <v>1</v>
      </c>
      <c r="G64" s="22">
        <v>6</v>
      </c>
      <c r="H64" s="22">
        <v>0</v>
      </c>
      <c r="I64" s="22">
        <v>0</v>
      </c>
      <c r="J64" s="22">
        <v>0</v>
      </c>
      <c r="K64" s="22">
        <v>0</v>
      </c>
      <c r="L64" s="22">
        <v>0</v>
      </c>
      <c r="M64" s="22">
        <v>1</v>
      </c>
      <c r="N64" s="22">
        <v>0</v>
      </c>
      <c r="O64" s="22">
        <v>0</v>
      </c>
      <c r="P64" s="22">
        <v>0</v>
      </c>
      <c r="Q64" s="22">
        <v>0</v>
      </c>
      <c r="R64" s="23">
        <v>1208.7518697430301</v>
      </c>
      <c r="S64" s="24">
        <v>229</v>
      </c>
      <c r="T64" s="25">
        <v>275.34712045935692</v>
      </c>
      <c r="U64" s="25">
        <v>933.40474928367314</v>
      </c>
      <c r="V64" s="25">
        <v>22.8</v>
      </c>
      <c r="W64" s="15">
        <v>1800</v>
      </c>
      <c r="X64" s="26">
        <v>99.96</v>
      </c>
      <c r="Y64" s="27">
        <v>90.83</v>
      </c>
      <c r="Z64" s="28">
        <v>60732.1</v>
      </c>
      <c r="AA64" s="28">
        <v>64.739999999999995</v>
      </c>
      <c r="AB64" s="29">
        <v>659.4</v>
      </c>
      <c r="AC64" s="29">
        <v>139.9</v>
      </c>
      <c r="AD64" s="30">
        <v>3239.26</v>
      </c>
      <c r="AE64" s="30">
        <v>922.24</v>
      </c>
      <c r="AF64" s="30">
        <v>1700.36</v>
      </c>
      <c r="AG64" s="30">
        <v>2627.27</v>
      </c>
      <c r="AH64" s="30">
        <v>3679.79</v>
      </c>
      <c r="AI64" s="30">
        <v>7291.83</v>
      </c>
      <c r="AJ64" s="33">
        <v>5.2173489999999996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5B4F52-5F23-47BB-9BD9-520A211C8EA2}">
  <dimension ref="A1:AV64"/>
  <sheetViews>
    <sheetView tabSelected="1" topLeftCell="B1" workbookViewId="0">
      <pane xSplit="2" ySplit="1" topLeftCell="W2" activePane="bottomRight" state="frozen"/>
      <selection activeCell="B1" sqref="B1"/>
      <selection pane="topRight" activeCell="D1" sqref="D1"/>
      <selection pane="bottomLeft" activeCell="B2" sqref="B2"/>
      <selection pane="bottomRight" activeCell="AN8" sqref="AN8"/>
    </sheetView>
  </sheetViews>
  <sheetFormatPr defaultRowHeight="19.5" customHeight="1"/>
  <cols>
    <col min="1" max="1" width="6.28515625" customWidth="1"/>
    <col min="2" max="2" width="6.7109375" customWidth="1"/>
    <col min="3" max="3" width="16.85546875" customWidth="1"/>
    <col min="14" max="14" width="12.42578125" customWidth="1"/>
    <col min="16" max="16" width="9.42578125" customWidth="1"/>
    <col min="19" max="19" width="12.42578125" customWidth="1"/>
    <col min="22" max="22" width="11.7109375" style="11" customWidth="1"/>
    <col min="24" max="24" width="9.140625" style="11"/>
    <col min="39" max="39" width="11.140625" customWidth="1"/>
    <col min="43" max="43" width="10.7109375" customWidth="1"/>
    <col min="47" max="47" width="11.5703125" customWidth="1"/>
  </cols>
  <sheetData>
    <row r="1" spans="1:48" s="4" customFormat="1" ht="19.5" customHeight="1">
      <c r="A1" s="4" t="s">
        <v>72</v>
      </c>
      <c r="B1" s="42" t="s">
        <v>110</v>
      </c>
      <c r="C1" s="43" t="s">
        <v>111</v>
      </c>
      <c r="D1" s="4" t="s">
        <v>212</v>
      </c>
      <c r="E1" s="4" t="s">
        <v>213</v>
      </c>
      <c r="F1" s="4" t="s">
        <v>214</v>
      </c>
      <c r="G1" s="4" t="s">
        <v>215</v>
      </c>
      <c r="H1" s="4" t="s">
        <v>216</v>
      </c>
      <c r="I1" s="4" t="s">
        <v>217</v>
      </c>
      <c r="J1" s="4" t="s">
        <v>218</v>
      </c>
      <c r="K1" s="4" t="s">
        <v>219</v>
      </c>
      <c r="L1" s="4" t="s">
        <v>220</v>
      </c>
      <c r="M1" s="4" t="s">
        <v>221</v>
      </c>
      <c r="N1" s="4" t="s">
        <v>222</v>
      </c>
      <c r="O1" s="4" t="s">
        <v>223</v>
      </c>
      <c r="P1" s="4" t="s">
        <v>224</v>
      </c>
      <c r="Q1" s="4" t="s">
        <v>105</v>
      </c>
      <c r="R1" s="4" t="s">
        <v>225</v>
      </c>
      <c r="S1" s="4" t="s">
        <v>226</v>
      </c>
      <c r="V1" s="43" t="s">
        <v>112</v>
      </c>
      <c r="W1" s="43" t="s">
        <v>113</v>
      </c>
      <c r="X1" s="43" t="s">
        <v>114</v>
      </c>
      <c r="Y1" s="43" t="s">
        <v>115</v>
      </c>
      <c r="Z1" s="43" t="s">
        <v>116</v>
      </c>
      <c r="AA1" s="43" t="s">
        <v>117</v>
      </c>
      <c r="AB1" s="43" t="s">
        <v>118</v>
      </c>
      <c r="AC1" s="43" t="s">
        <v>119</v>
      </c>
      <c r="AD1" s="43" t="s">
        <v>120</v>
      </c>
      <c r="AE1" s="43" t="s">
        <v>121</v>
      </c>
      <c r="AF1" s="43" t="s">
        <v>122</v>
      </c>
      <c r="AG1" s="43" t="s">
        <v>123</v>
      </c>
      <c r="AH1" s="43" t="s">
        <v>124</v>
      </c>
      <c r="AI1" s="43" t="s">
        <v>125</v>
      </c>
      <c r="AJ1" s="43" t="s">
        <v>126</v>
      </c>
      <c r="AK1" s="44" t="s">
        <v>127</v>
      </c>
      <c r="AL1" s="44" t="s">
        <v>128</v>
      </c>
      <c r="AM1" s="45" t="s">
        <v>129</v>
      </c>
      <c r="AN1" s="45" t="s">
        <v>130</v>
      </c>
      <c r="AO1" s="45" t="s">
        <v>131</v>
      </c>
      <c r="AP1" s="46" t="s">
        <v>132</v>
      </c>
      <c r="AQ1" s="47" t="s">
        <v>133</v>
      </c>
      <c r="AR1" s="48" t="s">
        <v>134</v>
      </c>
      <c r="AS1" s="48" t="s">
        <v>135</v>
      </c>
      <c r="AT1" s="48" t="s">
        <v>136</v>
      </c>
      <c r="AU1" s="49" t="s">
        <v>137</v>
      </c>
      <c r="AV1" s="50" t="s">
        <v>138</v>
      </c>
    </row>
    <row r="2" spans="1:48" ht="19.5" customHeight="1">
      <c r="A2">
        <v>1</v>
      </c>
      <c r="B2" s="11">
        <v>1</v>
      </c>
      <c r="C2" s="22" t="s">
        <v>146</v>
      </c>
      <c r="D2">
        <v>91.507000000000005</v>
      </c>
      <c r="E2">
        <v>267.74400000000003</v>
      </c>
      <c r="F2">
        <v>2480</v>
      </c>
      <c r="G2">
        <v>1067.54</v>
      </c>
      <c r="H2">
        <v>128.14375570000001</v>
      </c>
      <c r="I2">
        <v>709.19100000000003</v>
      </c>
      <c r="J2">
        <v>85.128799150000006</v>
      </c>
      <c r="K2">
        <v>0.10292</v>
      </c>
      <c r="L2">
        <v>39.905000000000001</v>
      </c>
      <c r="M2">
        <v>104.8</v>
      </c>
      <c r="N2">
        <v>411.26100000000002</v>
      </c>
      <c r="O2">
        <v>3839.7</v>
      </c>
      <c r="P2">
        <v>3939.9</v>
      </c>
      <c r="Q2">
        <v>8330.7999999999902</v>
      </c>
      <c r="R2">
        <v>385.19200000000001</v>
      </c>
      <c r="S2">
        <v>10233.4</v>
      </c>
      <c r="V2" s="22" t="s">
        <v>113</v>
      </c>
      <c r="W2" s="22">
        <v>1</v>
      </c>
      <c r="X2" s="22">
        <v>0</v>
      </c>
      <c r="Y2" s="22">
        <v>0</v>
      </c>
      <c r="Z2" s="22">
        <v>2</v>
      </c>
      <c r="AA2" s="22">
        <v>0</v>
      </c>
      <c r="AB2" s="22">
        <v>1</v>
      </c>
      <c r="AC2" s="22">
        <v>0</v>
      </c>
      <c r="AD2" s="22">
        <v>0</v>
      </c>
      <c r="AE2" s="22">
        <v>0</v>
      </c>
      <c r="AF2" s="22">
        <v>0</v>
      </c>
      <c r="AG2" s="22">
        <v>1</v>
      </c>
      <c r="AH2" s="22">
        <v>0</v>
      </c>
      <c r="AI2" s="22">
        <v>1</v>
      </c>
      <c r="AJ2" s="22">
        <v>1</v>
      </c>
      <c r="AK2" s="23">
        <v>8330.8341731695709</v>
      </c>
      <c r="AL2" s="24">
        <v>2480</v>
      </c>
      <c r="AM2" s="25">
        <v>4095.3664452598741</v>
      </c>
      <c r="AN2" s="25">
        <v>4235.467727909695</v>
      </c>
      <c r="AO2" s="25">
        <v>49.2</v>
      </c>
      <c r="AP2" s="15">
        <v>10171</v>
      </c>
      <c r="AQ2" s="26">
        <v>104.8</v>
      </c>
      <c r="AR2" s="27">
        <v>100</v>
      </c>
      <c r="AS2" s="28">
        <v>509096.9</v>
      </c>
      <c r="AT2" s="28">
        <v>68.599999999999994</v>
      </c>
      <c r="AU2" s="29">
        <v>9358.6</v>
      </c>
      <c r="AV2" s="29">
        <v>10233.4</v>
      </c>
    </row>
    <row r="3" spans="1:48" ht="19.5" customHeight="1">
      <c r="A3">
        <v>2</v>
      </c>
      <c r="B3" s="11">
        <v>26</v>
      </c>
      <c r="C3" s="22" t="s">
        <v>147</v>
      </c>
      <c r="D3">
        <v>39.701999999999998</v>
      </c>
      <c r="E3">
        <v>69.577399999999997</v>
      </c>
      <c r="F3">
        <v>964</v>
      </c>
      <c r="G3">
        <v>136.18299999999999</v>
      </c>
      <c r="H3">
        <v>114.2666555</v>
      </c>
      <c r="I3">
        <v>87.094999999999999</v>
      </c>
      <c r="J3">
        <v>73.078536670000005</v>
      </c>
      <c r="K3">
        <v>0.10802</v>
      </c>
      <c r="L3">
        <v>10.7197</v>
      </c>
      <c r="M3">
        <v>111.4</v>
      </c>
      <c r="N3">
        <v>45.796700000000001</v>
      </c>
      <c r="O3">
        <v>570</v>
      </c>
      <c r="P3">
        <v>578.4</v>
      </c>
      <c r="Q3">
        <v>1191.8</v>
      </c>
      <c r="R3">
        <v>49.343699999999998</v>
      </c>
      <c r="S3">
        <v>1653.9</v>
      </c>
      <c r="V3" s="22" t="s">
        <v>113</v>
      </c>
      <c r="W3" s="22">
        <v>1</v>
      </c>
      <c r="X3" s="22">
        <v>0</v>
      </c>
      <c r="Y3" s="22">
        <v>0</v>
      </c>
      <c r="Z3" s="22">
        <v>2</v>
      </c>
      <c r="AA3" s="22">
        <v>0</v>
      </c>
      <c r="AB3" s="22">
        <v>1</v>
      </c>
      <c r="AC3" s="22">
        <v>0</v>
      </c>
      <c r="AD3" s="22">
        <v>0</v>
      </c>
      <c r="AE3" s="22">
        <v>0</v>
      </c>
      <c r="AF3" s="22">
        <v>0</v>
      </c>
      <c r="AG3" s="22">
        <v>0</v>
      </c>
      <c r="AH3" s="22">
        <v>0</v>
      </c>
      <c r="AI3" s="22">
        <v>0</v>
      </c>
      <c r="AJ3" s="22">
        <v>0</v>
      </c>
      <c r="AK3" s="23">
        <v>1191.7818450636951</v>
      </c>
      <c r="AL3" s="24">
        <v>964</v>
      </c>
      <c r="AM3" s="25">
        <v>358.33048237800875</v>
      </c>
      <c r="AN3" s="25">
        <v>833.45136268568626</v>
      </c>
      <c r="AO3" s="25">
        <v>30.1</v>
      </c>
      <c r="AP3" s="15">
        <v>1895</v>
      </c>
      <c r="AQ3" s="26">
        <v>111.43</v>
      </c>
      <c r="AR3" s="27">
        <v>92.08</v>
      </c>
      <c r="AS3" s="28">
        <v>55775.7</v>
      </c>
      <c r="AT3" s="28">
        <v>69.69</v>
      </c>
      <c r="AU3" s="29">
        <v>565.20000000000005</v>
      </c>
      <c r="AV3" s="29">
        <v>1653.9</v>
      </c>
    </row>
    <row r="4" spans="1:48" ht="19.5" customHeight="1">
      <c r="A4">
        <v>3</v>
      </c>
      <c r="B4" s="11">
        <v>27</v>
      </c>
      <c r="C4" s="22" t="s">
        <v>148</v>
      </c>
      <c r="D4">
        <v>20.0045</v>
      </c>
      <c r="E4">
        <v>32.918300000000002</v>
      </c>
      <c r="F4">
        <v>1778</v>
      </c>
      <c r="G4">
        <v>227.6146</v>
      </c>
      <c r="H4">
        <v>155.5913596</v>
      </c>
      <c r="I4">
        <v>133.60929999999999</v>
      </c>
      <c r="J4">
        <v>91.331806689999894</v>
      </c>
      <c r="K4">
        <v>0.1069</v>
      </c>
      <c r="L4">
        <v>9.4484999999999904</v>
      </c>
      <c r="M4">
        <v>109.3</v>
      </c>
      <c r="N4">
        <v>58.219000000000001</v>
      </c>
      <c r="O4">
        <v>746.3</v>
      </c>
      <c r="P4">
        <v>766.2</v>
      </c>
      <c r="Q4">
        <v>1462.9</v>
      </c>
      <c r="R4">
        <v>47.956000000000003</v>
      </c>
      <c r="S4">
        <v>1765</v>
      </c>
      <c r="V4" s="22" t="s">
        <v>113</v>
      </c>
      <c r="W4" s="22">
        <v>1</v>
      </c>
      <c r="X4" s="22">
        <v>0</v>
      </c>
      <c r="Y4" s="22">
        <v>0</v>
      </c>
      <c r="Z4" s="22">
        <v>2</v>
      </c>
      <c r="AA4" s="22">
        <v>0</v>
      </c>
      <c r="AB4" s="22">
        <v>1</v>
      </c>
      <c r="AC4" s="22">
        <v>0</v>
      </c>
      <c r="AD4" s="22">
        <v>0</v>
      </c>
      <c r="AE4" s="22">
        <v>0</v>
      </c>
      <c r="AF4" s="22">
        <v>0</v>
      </c>
      <c r="AG4" s="22">
        <v>0</v>
      </c>
      <c r="AH4" s="22">
        <v>0</v>
      </c>
      <c r="AI4" s="22">
        <v>0</v>
      </c>
      <c r="AJ4" s="22">
        <v>0</v>
      </c>
      <c r="AK4" s="23">
        <v>1462.9449999999999</v>
      </c>
      <c r="AL4" s="24">
        <v>1778</v>
      </c>
      <c r="AM4" s="25">
        <v>536.14896479408094</v>
      </c>
      <c r="AN4" s="25">
        <v>926.79603520591911</v>
      </c>
      <c r="AO4" s="25">
        <v>36.6</v>
      </c>
      <c r="AP4" s="15">
        <v>2255</v>
      </c>
      <c r="AQ4" s="26">
        <v>109.27</v>
      </c>
      <c r="AR4" s="27">
        <v>94.04</v>
      </c>
      <c r="AS4" s="28">
        <v>53549.1</v>
      </c>
      <c r="AT4" s="28">
        <v>69.45</v>
      </c>
      <c r="AU4" s="29">
        <v>311.89999999999998</v>
      </c>
      <c r="AV4" s="29">
        <v>1765</v>
      </c>
    </row>
    <row r="5" spans="1:48" ht="19.5" customHeight="1">
      <c r="A5">
        <v>4</v>
      </c>
      <c r="B5" s="11">
        <v>22</v>
      </c>
      <c r="C5" s="22" t="s">
        <v>149</v>
      </c>
      <c r="D5">
        <v>43.789000000000001</v>
      </c>
      <c r="E5">
        <v>72.53</v>
      </c>
      <c r="F5">
        <v>218</v>
      </c>
      <c r="G5">
        <v>238.18629999999999</v>
      </c>
      <c r="H5">
        <v>176.31675179999999</v>
      </c>
      <c r="I5">
        <v>141.65100000000001</v>
      </c>
      <c r="J5">
        <v>104.85676220000001</v>
      </c>
      <c r="K5">
        <v>0.11028</v>
      </c>
      <c r="L5">
        <v>16.108000000000001</v>
      </c>
      <c r="M5">
        <v>113.5</v>
      </c>
      <c r="N5">
        <v>88.728099999999998</v>
      </c>
      <c r="O5">
        <v>636.1</v>
      </c>
      <c r="P5">
        <v>668</v>
      </c>
      <c r="Q5">
        <v>1350.9</v>
      </c>
      <c r="R5">
        <v>103.5136</v>
      </c>
      <c r="S5">
        <v>4423</v>
      </c>
      <c r="V5" s="22" t="s">
        <v>113</v>
      </c>
      <c r="W5" s="22">
        <v>1</v>
      </c>
      <c r="X5" s="22">
        <v>0</v>
      </c>
      <c r="Y5" s="22">
        <v>0</v>
      </c>
      <c r="Z5" s="22">
        <v>2</v>
      </c>
      <c r="AA5" s="22">
        <v>0</v>
      </c>
      <c r="AB5" s="22">
        <v>1</v>
      </c>
      <c r="AC5" s="22">
        <v>0</v>
      </c>
      <c r="AD5" s="22">
        <v>0</v>
      </c>
      <c r="AE5" s="22">
        <v>0</v>
      </c>
      <c r="AF5" s="22">
        <v>0</v>
      </c>
      <c r="AG5" s="22">
        <v>0</v>
      </c>
      <c r="AH5" s="22">
        <v>1</v>
      </c>
      <c r="AI5" s="22">
        <v>1</v>
      </c>
      <c r="AJ5" s="22">
        <v>1</v>
      </c>
      <c r="AK5" s="23">
        <v>1350.8505996722699</v>
      </c>
      <c r="AL5" s="24">
        <v>218</v>
      </c>
      <c r="AM5" s="25">
        <v>916.68300626589235</v>
      </c>
      <c r="AN5" s="25">
        <v>434.1675934063777</v>
      </c>
      <c r="AO5" s="25">
        <v>67.900000000000006</v>
      </c>
      <c r="AP5" s="15">
        <v>1543</v>
      </c>
      <c r="AQ5" s="26">
        <v>113.47</v>
      </c>
      <c r="AR5" s="27">
        <v>99.5</v>
      </c>
      <c r="AS5" s="28">
        <v>120798.5</v>
      </c>
      <c r="AT5" s="28">
        <v>73.02</v>
      </c>
      <c r="AU5" s="29">
        <v>3219.7</v>
      </c>
      <c r="AV5" s="29">
        <v>4423.2</v>
      </c>
    </row>
    <row r="6" spans="1:48" ht="19.5" customHeight="1">
      <c r="A6">
        <v>5</v>
      </c>
      <c r="B6" s="11">
        <v>30</v>
      </c>
      <c r="C6" s="22" t="s">
        <v>150</v>
      </c>
      <c r="F6">
        <v>1161</v>
      </c>
      <c r="G6">
        <v>149.09</v>
      </c>
      <c r="H6">
        <v>76.977488640000004</v>
      </c>
      <c r="I6">
        <v>90.730099999999894</v>
      </c>
      <c r="J6">
        <v>46.845363489999997</v>
      </c>
      <c r="K6">
        <v>0.10861</v>
      </c>
      <c r="L6">
        <v>6.5955000000000004</v>
      </c>
      <c r="M6">
        <v>112.6</v>
      </c>
      <c r="N6">
        <v>49.319000000000003</v>
      </c>
      <c r="O6">
        <v>930.1</v>
      </c>
      <c r="P6">
        <v>939.9</v>
      </c>
      <c r="Q6">
        <v>1936.8</v>
      </c>
      <c r="R6">
        <v>57.353999999999999</v>
      </c>
      <c r="S6">
        <v>4768</v>
      </c>
      <c r="V6" s="22" t="s">
        <v>113</v>
      </c>
      <c r="W6" s="22">
        <v>1</v>
      </c>
      <c r="X6" s="22">
        <v>0</v>
      </c>
      <c r="Y6" s="22">
        <v>0</v>
      </c>
      <c r="Z6" s="22">
        <v>2</v>
      </c>
      <c r="AA6" s="22">
        <v>0</v>
      </c>
      <c r="AB6" s="22">
        <v>1</v>
      </c>
      <c r="AC6" s="22">
        <v>0</v>
      </c>
      <c r="AD6" s="22">
        <v>0</v>
      </c>
      <c r="AE6" s="22">
        <v>0</v>
      </c>
      <c r="AF6" s="22">
        <v>0</v>
      </c>
      <c r="AG6" s="22">
        <v>0</v>
      </c>
      <c r="AH6" s="22">
        <v>0</v>
      </c>
      <c r="AI6" s="22">
        <v>0</v>
      </c>
      <c r="AJ6" s="22">
        <v>0</v>
      </c>
      <c r="AK6" s="23">
        <v>1936.7750000000001</v>
      </c>
      <c r="AL6" s="24">
        <v>1161</v>
      </c>
      <c r="AM6" s="25">
        <v>613.17999999999995</v>
      </c>
      <c r="AN6" s="25">
        <v>1323.595</v>
      </c>
      <c r="AO6" s="25">
        <v>31.7</v>
      </c>
      <c r="AP6" s="15">
        <v>2920</v>
      </c>
      <c r="AQ6" s="26">
        <v>112.59</v>
      </c>
      <c r="AR6" s="27">
        <v>92.58</v>
      </c>
      <c r="AS6" s="28">
        <v>59373.4</v>
      </c>
      <c r="AT6" s="28">
        <v>67.650000000000006</v>
      </c>
      <c r="AU6" s="29">
        <v>1587.6</v>
      </c>
      <c r="AV6" s="29">
        <v>4767.7</v>
      </c>
    </row>
    <row r="7" spans="1:48" ht="19.5" customHeight="1">
      <c r="A7">
        <v>6</v>
      </c>
      <c r="B7" s="11">
        <v>31</v>
      </c>
      <c r="C7" s="22" t="s">
        <v>151</v>
      </c>
      <c r="D7">
        <v>40.344200000000001</v>
      </c>
      <c r="E7">
        <v>104.0408</v>
      </c>
      <c r="F7">
        <v>1358</v>
      </c>
      <c r="G7">
        <v>315.70960000000002</v>
      </c>
      <c r="H7">
        <v>152.34008879999999</v>
      </c>
      <c r="I7">
        <v>213.7946</v>
      </c>
      <c r="J7">
        <v>103.16280639999999</v>
      </c>
      <c r="K7">
        <v>0.11237999999999999</v>
      </c>
      <c r="L7">
        <v>14.8857</v>
      </c>
      <c r="M7">
        <v>118.7</v>
      </c>
      <c r="N7">
        <v>161.2175</v>
      </c>
      <c r="O7">
        <v>1011.5</v>
      </c>
      <c r="P7">
        <v>1033.8</v>
      </c>
      <c r="Q7">
        <v>2072.4</v>
      </c>
      <c r="R7">
        <v>126.4889</v>
      </c>
      <c r="S7">
        <v>29010.3</v>
      </c>
      <c r="V7" s="22" t="s">
        <v>113</v>
      </c>
      <c r="W7" s="22">
        <v>1</v>
      </c>
      <c r="X7" s="22">
        <v>0</v>
      </c>
      <c r="Y7" s="22">
        <v>0</v>
      </c>
      <c r="Z7" s="22">
        <v>2</v>
      </c>
      <c r="AA7" s="22">
        <v>0</v>
      </c>
      <c r="AB7" s="22">
        <v>1</v>
      </c>
      <c r="AC7" s="22">
        <v>0</v>
      </c>
      <c r="AD7" s="22">
        <v>0</v>
      </c>
      <c r="AE7" s="22">
        <v>0</v>
      </c>
      <c r="AF7" s="22">
        <v>0</v>
      </c>
      <c r="AG7" s="22">
        <v>1</v>
      </c>
      <c r="AH7" s="22">
        <v>1</v>
      </c>
      <c r="AI7" s="22">
        <v>1</v>
      </c>
      <c r="AJ7" s="22">
        <v>1</v>
      </c>
      <c r="AK7" s="23">
        <v>2072.3879759518768</v>
      </c>
      <c r="AL7" s="24">
        <v>1358</v>
      </c>
      <c r="AM7" s="25">
        <v>943.20063286899256</v>
      </c>
      <c r="AN7" s="25">
        <v>1129.1873430828844</v>
      </c>
      <c r="AO7" s="25">
        <v>45.5</v>
      </c>
      <c r="AP7" s="15">
        <v>2509</v>
      </c>
      <c r="AQ7" s="26">
        <v>118.67</v>
      </c>
      <c r="AR7" s="27">
        <v>95.58</v>
      </c>
      <c r="AS7" s="28">
        <v>150651.79999999999</v>
      </c>
      <c r="AT7" s="28">
        <v>70.61</v>
      </c>
      <c r="AU7" s="29">
        <v>3114.6</v>
      </c>
      <c r="AV7" s="29">
        <v>29010.3</v>
      </c>
    </row>
    <row r="8" spans="1:48" ht="19.5" customHeight="1">
      <c r="A8">
        <v>7</v>
      </c>
      <c r="B8" s="11">
        <v>33</v>
      </c>
      <c r="C8" s="22" t="s">
        <v>152</v>
      </c>
      <c r="D8">
        <v>12.098699999999999</v>
      </c>
      <c r="E8">
        <v>19.368300000000001</v>
      </c>
      <c r="F8">
        <v>1381</v>
      </c>
      <c r="G8">
        <v>112.3057</v>
      </c>
      <c r="H8">
        <v>87.424645799999894</v>
      </c>
      <c r="I8">
        <v>61.647100000000002</v>
      </c>
      <c r="J8">
        <v>47.989335199999999</v>
      </c>
      <c r="K8">
        <v>0.10652</v>
      </c>
      <c r="L8">
        <v>5.4081999999999999</v>
      </c>
      <c r="M8">
        <v>108.7</v>
      </c>
      <c r="N8">
        <v>36.407499999999999</v>
      </c>
      <c r="O8">
        <v>668.5</v>
      </c>
      <c r="P8">
        <v>680.5</v>
      </c>
      <c r="Q8">
        <v>1284.5999999999999</v>
      </c>
      <c r="R8">
        <v>31.790299999999998</v>
      </c>
      <c r="S8">
        <v>1095</v>
      </c>
      <c r="V8" s="22" t="s">
        <v>113</v>
      </c>
      <c r="W8" s="22">
        <v>1</v>
      </c>
      <c r="X8" s="22">
        <v>0</v>
      </c>
      <c r="Y8" s="22">
        <v>0</v>
      </c>
      <c r="Z8" s="22">
        <v>2</v>
      </c>
      <c r="AA8" s="22">
        <v>0</v>
      </c>
      <c r="AB8" s="22">
        <v>1</v>
      </c>
      <c r="AC8" s="22">
        <v>0</v>
      </c>
      <c r="AD8" s="22">
        <v>0</v>
      </c>
      <c r="AE8" s="22">
        <v>0</v>
      </c>
      <c r="AF8" s="22">
        <v>0</v>
      </c>
      <c r="AG8" s="22">
        <v>0</v>
      </c>
      <c r="AH8" s="22">
        <v>0</v>
      </c>
      <c r="AI8" s="22">
        <v>0</v>
      </c>
      <c r="AJ8" s="22">
        <v>0</v>
      </c>
      <c r="AK8" s="23">
        <v>1284.5519742798283</v>
      </c>
      <c r="AL8" s="24">
        <v>1381</v>
      </c>
      <c r="AM8" s="25">
        <v>213.56575138315648</v>
      </c>
      <c r="AN8" s="25">
        <v>1070.986222896672</v>
      </c>
      <c r="AO8" s="25">
        <v>16.600000000000001</v>
      </c>
      <c r="AP8" s="15">
        <v>2089</v>
      </c>
      <c r="AQ8" s="26">
        <v>108.74</v>
      </c>
      <c r="AR8" s="27">
        <v>91.23</v>
      </c>
      <c r="AS8" s="28">
        <v>36817.9</v>
      </c>
      <c r="AT8" s="28">
        <v>63.76</v>
      </c>
      <c r="AU8" s="29">
        <v>745.3</v>
      </c>
      <c r="AV8" s="29">
        <v>1095</v>
      </c>
    </row>
    <row r="9" spans="1:48" ht="19.5" customHeight="1">
      <c r="A9">
        <v>8</v>
      </c>
      <c r="B9" s="11">
        <v>34</v>
      </c>
      <c r="C9" s="22" t="s">
        <v>153</v>
      </c>
      <c r="D9">
        <v>24.6843</v>
      </c>
      <c r="E9">
        <v>31.508800000000001</v>
      </c>
      <c r="F9">
        <v>1183</v>
      </c>
      <c r="G9">
        <v>98.31</v>
      </c>
      <c r="H9">
        <v>52.412432690000003</v>
      </c>
      <c r="I9">
        <v>57.112000000000002</v>
      </c>
      <c r="J9">
        <v>30.448365939999999</v>
      </c>
      <c r="K9">
        <v>0.10668</v>
      </c>
      <c r="L9">
        <v>6.6429999999999998</v>
      </c>
      <c r="M9">
        <v>114</v>
      </c>
      <c r="N9">
        <v>54.876600000000003</v>
      </c>
      <c r="O9">
        <v>942.6</v>
      </c>
      <c r="P9">
        <v>956.1</v>
      </c>
      <c r="Q9">
        <v>1875.7</v>
      </c>
      <c r="R9">
        <v>44.255000000000003</v>
      </c>
      <c r="S9">
        <v>11053.1</v>
      </c>
      <c r="V9" s="22" t="s">
        <v>113</v>
      </c>
      <c r="W9" s="22">
        <v>1</v>
      </c>
      <c r="X9" s="22">
        <v>0</v>
      </c>
      <c r="Y9" s="22">
        <v>0</v>
      </c>
      <c r="Z9" s="22">
        <v>2</v>
      </c>
      <c r="AA9" s="22">
        <v>0</v>
      </c>
      <c r="AB9" s="22">
        <v>1</v>
      </c>
      <c r="AC9" s="22">
        <v>0</v>
      </c>
      <c r="AD9" s="22">
        <v>0</v>
      </c>
      <c r="AE9" s="22">
        <v>0</v>
      </c>
      <c r="AF9" s="22">
        <v>0</v>
      </c>
      <c r="AG9" s="22">
        <v>0</v>
      </c>
      <c r="AH9" s="22">
        <v>0</v>
      </c>
      <c r="AI9" s="22">
        <v>0</v>
      </c>
      <c r="AJ9" s="22">
        <v>0</v>
      </c>
      <c r="AK9" s="23">
        <v>1875.663</v>
      </c>
      <c r="AL9" s="24">
        <v>1184</v>
      </c>
      <c r="AM9" s="25">
        <v>221.58045241342876</v>
      </c>
      <c r="AN9" s="25">
        <v>1654.0825475865711</v>
      </c>
      <c r="AO9" s="25">
        <v>11.8</v>
      </c>
      <c r="AP9" s="15">
        <v>2949</v>
      </c>
      <c r="AQ9" s="26">
        <v>114.04</v>
      </c>
      <c r="AR9" s="27">
        <v>91.52</v>
      </c>
      <c r="AS9" s="28">
        <v>46027.4</v>
      </c>
      <c r="AT9" s="28">
        <v>62.31</v>
      </c>
      <c r="AU9" s="29">
        <v>1632.7</v>
      </c>
      <c r="AV9" s="29">
        <v>11053.1</v>
      </c>
    </row>
    <row r="10" spans="1:48" ht="19.5" customHeight="1">
      <c r="A10">
        <v>9</v>
      </c>
      <c r="B10" s="11">
        <v>35</v>
      </c>
      <c r="C10" s="22" t="s">
        <v>154</v>
      </c>
      <c r="D10">
        <v>21.284700000000001</v>
      </c>
      <c r="E10">
        <v>22.773700000000002</v>
      </c>
      <c r="F10">
        <v>1015</v>
      </c>
      <c r="G10">
        <v>66.895200000000003</v>
      </c>
      <c r="H10">
        <v>76.43418647</v>
      </c>
      <c r="I10">
        <v>41.430199999999999</v>
      </c>
      <c r="J10">
        <v>47.33797989</v>
      </c>
      <c r="K10">
        <v>0.10879999999999999</v>
      </c>
      <c r="L10">
        <v>3.2195999999999998</v>
      </c>
      <c r="M10">
        <v>112.6</v>
      </c>
      <c r="N10">
        <v>35.718800000000002</v>
      </c>
      <c r="O10">
        <v>432.4</v>
      </c>
      <c r="P10">
        <v>439.4</v>
      </c>
      <c r="Q10">
        <v>875.2</v>
      </c>
      <c r="R10">
        <v>25.582999999999998</v>
      </c>
      <c r="S10">
        <v>886.2</v>
      </c>
      <c r="V10" s="22" t="s">
        <v>113</v>
      </c>
      <c r="W10" s="22">
        <v>1</v>
      </c>
      <c r="X10" s="22">
        <v>0</v>
      </c>
      <c r="Y10" s="22">
        <v>0</v>
      </c>
      <c r="Z10" s="22">
        <v>2</v>
      </c>
      <c r="AA10" s="22">
        <v>0</v>
      </c>
      <c r="AB10" s="22">
        <v>1</v>
      </c>
      <c r="AC10" s="22">
        <v>0</v>
      </c>
      <c r="AD10" s="22">
        <v>0</v>
      </c>
      <c r="AE10" s="22">
        <v>0</v>
      </c>
      <c r="AF10" s="22">
        <v>0</v>
      </c>
      <c r="AG10" s="22">
        <v>0</v>
      </c>
      <c r="AH10" s="22">
        <v>0</v>
      </c>
      <c r="AI10" s="22">
        <v>0</v>
      </c>
      <c r="AJ10" s="22">
        <v>0</v>
      </c>
      <c r="AK10" s="23">
        <v>875.21595501733191</v>
      </c>
      <c r="AL10" s="24">
        <v>1015</v>
      </c>
      <c r="AM10" s="25">
        <v>244.90517023312501</v>
      </c>
      <c r="AN10" s="25">
        <v>630.31078478420693</v>
      </c>
      <c r="AO10" s="25">
        <v>28</v>
      </c>
      <c r="AP10" s="15">
        <v>1346</v>
      </c>
      <c r="AQ10" s="26">
        <v>112.56</v>
      </c>
      <c r="AR10" s="27">
        <v>90.64</v>
      </c>
      <c r="AS10" s="28">
        <v>27432.799999999999</v>
      </c>
      <c r="AT10" s="28">
        <v>63.28</v>
      </c>
      <c r="AU10" s="29">
        <v>313.7</v>
      </c>
      <c r="AV10" s="29">
        <v>886.2</v>
      </c>
    </row>
    <row r="11" spans="1:48" ht="19.5" customHeight="1">
      <c r="A11">
        <v>10</v>
      </c>
      <c r="B11" s="11">
        <v>36</v>
      </c>
      <c r="C11" s="22" t="s">
        <v>155</v>
      </c>
      <c r="D11">
        <v>26.958600000000001</v>
      </c>
      <c r="E11">
        <v>26.9422</v>
      </c>
      <c r="F11">
        <v>1100</v>
      </c>
      <c r="G11">
        <v>84.096800000000002</v>
      </c>
      <c r="H11">
        <v>45.796874150000001</v>
      </c>
      <c r="I11">
        <v>49.742400000000004</v>
      </c>
      <c r="J11">
        <v>27.088384250000001</v>
      </c>
      <c r="K11">
        <v>0.1077</v>
      </c>
      <c r="L11">
        <v>6.0359999999999996</v>
      </c>
      <c r="M11">
        <v>118.7</v>
      </c>
      <c r="N11">
        <v>42.983499999999999</v>
      </c>
      <c r="O11">
        <v>933.9</v>
      </c>
      <c r="P11">
        <v>947.2</v>
      </c>
      <c r="Q11">
        <v>1836.3</v>
      </c>
      <c r="R11">
        <v>47.087000000000003</v>
      </c>
      <c r="S11">
        <v>8447.2999999999902</v>
      </c>
      <c r="V11" s="22" t="s">
        <v>113</v>
      </c>
      <c r="W11" s="22">
        <v>1</v>
      </c>
      <c r="X11" s="22">
        <v>0</v>
      </c>
      <c r="Y11" s="22">
        <v>0</v>
      </c>
      <c r="Z11" s="22">
        <v>2</v>
      </c>
      <c r="AA11" s="22">
        <v>0</v>
      </c>
      <c r="AB11" s="22">
        <v>1</v>
      </c>
      <c r="AC11" s="22">
        <v>0</v>
      </c>
      <c r="AD11" s="22">
        <v>0</v>
      </c>
      <c r="AE11" s="22">
        <v>0</v>
      </c>
      <c r="AF11" s="22">
        <v>0</v>
      </c>
      <c r="AG11" s="22">
        <v>0</v>
      </c>
      <c r="AH11" s="22">
        <v>0</v>
      </c>
      <c r="AI11" s="22">
        <v>0</v>
      </c>
      <c r="AJ11" s="22">
        <v>0</v>
      </c>
      <c r="AK11" s="23">
        <v>1836.268</v>
      </c>
      <c r="AL11" s="24">
        <v>1100</v>
      </c>
      <c r="AM11" s="25">
        <v>371.572</v>
      </c>
      <c r="AN11" s="25">
        <v>1464.6959999999999</v>
      </c>
      <c r="AO11" s="25">
        <v>20.2</v>
      </c>
      <c r="AP11" s="15">
        <v>2537</v>
      </c>
      <c r="AQ11" s="26">
        <v>118.69</v>
      </c>
      <c r="AR11" s="27">
        <v>88.92</v>
      </c>
      <c r="AS11" s="28">
        <v>50226.7</v>
      </c>
      <c r="AT11" s="28">
        <v>64.989999999999995</v>
      </c>
      <c r="AU11" s="29">
        <v>1807.9</v>
      </c>
      <c r="AV11" s="29">
        <v>8447.2999999999993</v>
      </c>
    </row>
    <row r="12" spans="1:48" ht="19.5" customHeight="1">
      <c r="A12">
        <v>11</v>
      </c>
      <c r="B12" s="11">
        <v>37</v>
      </c>
      <c r="C12" s="22" t="s">
        <v>156</v>
      </c>
      <c r="D12">
        <v>34.320399999999999</v>
      </c>
      <c r="E12">
        <v>46.092799999999997</v>
      </c>
      <c r="F12">
        <v>714</v>
      </c>
      <c r="G12">
        <v>72.034999999999997</v>
      </c>
      <c r="H12">
        <v>71.491663360000004</v>
      </c>
      <c r="I12">
        <v>45.426900000000003</v>
      </c>
      <c r="J12">
        <v>45.084259629999998</v>
      </c>
      <c r="K12">
        <v>0.10571</v>
      </c>
      <c r="L12">
        <v>8.4979999999999905</v>
      </c>
      <c r="M12">
        <v>105.6</v>
      </c>
      <c r="N12">
        <v>27.2012</v>
      </c>
      <c r="O12">
        <v>481.6</v>
      </c>
      <c r="P12">
        <v>487.3</v>
      </c>
      <c r="Q12">
        <v>1007.6</v>
      </c>
      <c r="R12">
        <v>43.559100000000001</v>
      </c>
      <c r="S12">
        <v>8052.1</v>
      </c>
      <c r="V12" s="22" t="s">
        <v>113</v>
      </c>
      <c r="W12" s="22">
        <v>1</v>
      </c>
      <c r="X12" s="22">
        <v>0</v>
      </c>
      <c r="Y12" s="22">
        <v>0</v>
      </c>
      <c r="Z12" s="22">
        <v>2</v>
      </c>
      <c r="AA12" s="22">
        <v>0</v>
      </c>
      <c r="AB12" s="22">
        <v>1</v>
      </c>
      <c r="AC12" s="22">
        <v>0</v>
      </c>
      <c r="AD12" s="22">
        <v>0</v>
      </c>
      <c r="AE12" s="22">
        <v>0</v>
      </c>
      <c r="AF12" s="22">
        <v>0</v>
      </c>
      <c r="AG12" s="22">
        <v>0</v>
      </c>
      <c r="AH12" s="22">
        <v>0</v>
      </c>
      <c r="AI12" s="22">
        <v>0</v>
      </c>
      <c r="AJ12" s="22">
        <v>0</v>
      </c>
      <c r="AK12" s="23">
        <v>1007.5695505344801</v>
      </c>
      <c r="AL12" s="24">
        <v>714</v>
      </c>
      <c r="AM12" s="25">
        <v>216.51658674071976</v>
      </c>
      <c r="AN12" s="25">
        <v>791.05296379376023</v>
      </c>
      <c r="AO12" s="25">
        <v>21.5</v>
      </c>
      <c r="AP12" s="15">
        <v>1553</v>
      </c>
      <c r="AQ12" s="26">
        <v>105.59</v>
      </c>
      <c r="AR12" s="27">
        <v>92.63</v>
      </c>
      <c r="AS12" s="28">
        <v>37414</v>
      </c>
      <c r="AT12" s="28">
        <v>60.53</v>
      </c>
      <c r="AU12" s="29">
        <v>1101.8</v>
      </c>
      <c r="AV12" s="29">
        <v>8052.1</v>
      </c>
    </row>
    <row r="13" spans="1:48" ht="19.5" customHeight="1">
      <c r="A13">
        <v>12</v>
      </c>
      <c r="B13" s="11">
        <v>2</v>
      </c>
      <c r="C13" s="22" t="s">
        <v>157</v>
      </c>
      <c r="D13">
        <v>14.585000000000001</v>
      </c>
      <c r="E13">
        <v>14.959</v>
      </c>
      <c r="F13">
        <v>1778</v>
      </c>
      <c r="G13">
        <v>27.127300000000002</v>
      </c>
      <c r="H13">
        <v>30.579754260000001</v>
      </c>
      <c r="I13">
        <v>14.961</v>
      </c>
      <c r="J13">
        <v>16.865065950000002</v>
      </c>
      <c r="K13">
        <v>0.10506</v>
      </c>
      <c r="L13">
        <v>3.758</v>
      </c>
      <c r="M13">
        <v>109.8</v>
      </c>
      <c r="N13">
        <v>11.701499999999999</v>
      </c>
      <c r="O13">
        <v>350.5</v>
      </c>
      <c r="P13">
        <v>364.2</v>
      </c>
      <c r="Q13">
        <v>887.1</v>
      </c>
      <c r="R13">
        <v>9.7604000000000006</v>
      </c>
      <c r="S13">
        <v>87.7</v>
      </c>
      <c r="V13" s="22" t="s">
        <v>113</v>
      </c>
      <c r="W13" s="22">
        <v>1</v>
      </c>
      <c r="X13" s="22">
        <v>0</v>
      </c>
      <c r="Y13" s="22">
        <v>0</v>
      </c>
      <c r="Z13" s="22">
        <v>1</v>
      </c>
      <c r="AA13" s="22">
        <v>1</v>
      </c>
      <c r="AB13" s="22">
        <v>0</v>
      </c>
      <c r="AC13" s="22">
        <v>0</v>
      </c>
      <c r="AD13" s="22">
        <v>0</v>
      </c>
      <c r="AE13" s="22">
        <v>0</v>
      </c>
      <c r="AF13" s="22">
        <v>0</v>
      </c>
      <c r="AG13" s="22">
        <v>0</v>
      </c>
      <c r="AH13" s="22">
        <v>0</v>
      </c>
      <c r="AI13" s="22">
        <v>0</v>
      </c>
      <c r="AJ13" s="22">
        <v>0</v>
      </c>
      <c r="AK13" s="23">
        <v>887.08600000000001</v>
      </c>
      <c r="AL13" s="24">
        <v>112</v>
      </c>
      <c r="AM13" s="25">
        <v>140.3268177690743</v>
      </c>
      <c r="AN13" s="25">
        <v>746.7591822309256</v>
      </c>
      <c r="AO13" s="25">
        <v>15.8</v>
      </c>
      <c r="AP13" s="32">
        <v>691</v>
      </c>
      <c r="AQ13" s="26">
        <v>109.77</v>
      </c>
      <c r="AR13" s="27">
        <v>93.22</v>
      </c>
      <c r="AS13" s="28">
        <v>11713.9</v>
      </c>
      <c r="AT13" s="28">
        <v>60.53</v>
      </c>
      <c r="AU13" s="29">
        <v>178.1</v>
      </c>
      <c r="AV13" s="29">
        <v>87.7</v>
      </c>
    </row>
    <row r="14" spans="1:48" ht="19.5" customHeight="1">
      <c r="A14">
        <v>13</v>
      </c>
      <c r="B14" s="11">
        <v>4</v>
      </c>
      <c r="C14" s="22" t="s">
        <v>158</v>
      </c>
      <c r="D14">
        <v>16.638999999999999</v>
      </c>
      <c r="E14">
        <v>19.745999999999999</v>
      </c>
      <c r="F14">
        <v>81</v>
      </c>
      <c r="G14">
        <v>19.843</v>
      </c>
      <c r="H14">
        <v>36.597196609999997</v>
      </c>
      <c r="I14">
        <v>11.354200000000001</v>
      </c>
      <c r="J14">
        <v>20.940981189999999</v>
      </c>
      <c r="K14">
        <v>0.10333000000000001</v>
      </c>
      <c r="L14">
        <v>2.7770000000000001</v>
      </c>
      <c r="M14">
        <v>92.3</v>
      </c>
      <c r="N14">
        <v>8.5854999999999997</v>
      </c>
      <c r="O14">
        <v>157.4</v>
      </c>
      <c r="P14">
        <v>163.30000000000001</v>
      </c>
      <c r="Q14">
        <v>542.20000000000005</v>
      </c>
      <c r="R14">
        <v>6.1363000000000003</v>
      </c>
      <c r="S14">
        <v>15.1</v>
      </c>
      <c r="V14" s="22" t="s">
        <v>113</v>
      </c>
      <c r="W14" s="22">
        <v>1</v>
      </c>
      <c r="X14" s="22">
        <v>0</v>
      </c>
      <c r="Y14" s="22">
        <v>0</v>
      </c>
      <c r="Z14" s="22">
        <v>1</v>
      </c>
      <c r="AA14" s="22">
        <v>1</v>
      </c>
      <c r="AB14" s="22">
        <v>0</v>
      </c>
      <c r="AC14" s="22">
        <v>0</v>
      </c>
      <c r="AD14" s="22">
        <v>0</v>
      </c>
      <c r="AE14" s="22">
        <v>0</v>
      </c>
      <c r="AF14" s="22">
        <v>0</v>
      </c>
      <c r="AG14" s="22">
        <v>0</v>
      </c>
      <c r="AH14" s="22">
        <v>0</v>
      </c>
      <c r="AI14" s="22">
        <v>0</v>
      </c>
      <c r="AJ14" s="22">
        <v>0</v>
      </c>
      <c r="AK14" s="23">
        <v>542.21699999999998</v>
      </c>
      <c r="AL14" s="24">
        <v>81</v>
      </c>
      <c r="AM14" s="25">
        <v>138.1782642896178</v>
      </c>
      <c r="AN14" s="25">
        <v>404.03873571038224</v>
      </c>
      <c r="AO14" s="25">
        <v>25.5</v>
      </c>
      <c r="AP14" s="32">
        <v>469</v>
      </c>
      <c r="AQ14" s="26">
        <v>92.33</v>
      </c>
      <c r="AR14" s="27">
        <v>93.52000000000001</v>
      </c>
      <c r="AS14" s="28">
        <v>7043.8</v>
      </c>
      <c r="AT14" s="28">
        <v>56.29</v>
      </c>
      <c r="AU14" s="29">
        <v>41</v>
      </c>
      <c r="AV14" s="29">
        <v>15.1</v>
      </c>
    </row>
    <row r="15" spans="1:48" ht="19.5" customHeight="1">
      <c r="A15">
        <v>14</v>
      </c>
      <c r="B15" s="11">
        <v>6</v>
      </c>
      <c r="C15" s="22" t="s">
        <v>159</v>
      </c>
      <c r="D15">
        <v>9.4939999999999998</v>
      </c>
      <c r="E15">
        <v>10.427</v>
      </c>
      <c r="F15">
        <v>67</v>
      </c>
      <c r="G15">
        <v>13.5314</v>
      </c>
      <c r="H15">
        <v>41.802286070000001</v>
      </c>
      <c r="I15">
        <v>7.7408999999999999</v>
      </c>
      <c r="J15">
        <v>23.91380908</v>
      </c>
      <c r="K15">
        <v>0.10373</v>
      </c>
      <c r="L15">
        <v>2.7330000000000001</v>
      </c>
      <c r="M15">
        <v>107.1</v>
      </c>
      <c r="N15">
        <v>5.4737999999999998</v>
      </c>
      <c r="O15">
        <v>140.1</v>
      </c>
      <c r="P15">
        <v>144.6</v>
      </c>
      <c r="Q15">
        <v>323.7</v>
      </c>
      <c r="R15">
        <v>5.1669999999999998</v>
      </c>
      <c r="S15">
        <v>21.1</v>
      </c>
      <c r="V15" s="22" t="s">
        <v>113</v>
      </c>
      <c r="W15" s="22">
        <v>1</v>
      </c>
      <c r="X15" s="22">
        <v>0</v>
      </c>
      <c r="Y15" s="22">
        <v>0</v>
      </c>
      <c r="Z15" s="22">
        <v>1</v>
      </c>
      <c r="AA15" s="22">
        <v>1</v>
      </c>
      <c r="AB15" s="22">
        <v>0</v>
      </c>
      <c r="AC15" s="22">
        <v>0</v>
      </c>
      <c r="AD15" s="22">
        <v>0</v>
      </c>
      <c r="AE15" s="22">
        <v>0</v>
      </c>
      <c r="AF15" s="22">
        <v>0</v>
      </c>
      <c r="AG15" s="22">
        <v>0</v>
      </c>
      <c r="AH15" s="22">
        <v>0</v>
      </c>
      <c r="AI15" s="22">
        <v>0</v>
      </c>
      <c r="AJ15" s="22">
        <v>0</v>
      </c>
      <c r="AK15" s="23">
        <v>323.71183829667882</v>
      </c>
      <c r="AL15" s="24">
        <v>67</v>
      </c>
      <c r="AM15" s="25">
        <v>73.114000000000004</v>
      </c>
      <c r="AN15" s="25">
        <v>250.59800000000001</v>
      </c>
      <c r="AO15" s="25">
        <v>22.6</v>
      </c>
      <c r="AP15" s="32">
        <v>364</v>
      </c>
      <c r="AQ15" s="26">
        <v>107.1</v>
      </c>
      <c r="AR15" s="27">
        <v>93.789999999999992</v>
      </c>
      <c r="AS15" s="28">
        <v>6003.5</v>
      </c>
      <c r="AT15" s="28">
        <v>62.26</v>
      </c>
      <c r="AU15" s="29">
        <v>237.9</v>
      </c>
      <c r="AV15" s="29">
        <v>21.1</v>
      </c>
    </row>
    <row r="16" spans="1:48" ht="19.5" customHeight="1">
      <c r="A16">
        <v>15</v>
      </c>
      <c r="B16" s="11">
        <v>8</v>
      </c>
      <c r="C16" s="22" t="s">
        <v>160</v>
      </c>
      <c r="D16">
        <v>23.710100000000001</v>
      </c>
      <c r="E16">
        <v>15.965299999999999</v>
      </c>
      <c r="F16">
        <v>137</v>
      </c>
      <c r="G16">
        <v>37.342799999999997</v>
      </c>
      <c r="H16">
        <v>46.579518520000001</v>
      </c>
      <c r="I16">
        <v>19.7912</v>
      </c>
      <c r="J16">
        <v>24.686541099999999</v>
      </c>
      <c r="K16">
        <v>0.10567</v>
      </c>
      <c r="L16">
        <v>3.7368999999999999</v>
      </c>
      <c r="M16">
        <v>111.9</v>
      </c>
      <c r="N16">
        <v>11.8903</v>
      </c>
      <c r="O16">
        <v>366.6</v>
      </c>
      <c r="P16">
        <v>379</v>
      </c>
      <c r="Q16">
        <v>801.7</v>
      </c>
      <c r="R16">
        <v>18.956</v>
      </c>
      <c r="S16">
        <v>1044.9000000000001</v>
      </c>
      <c r="V16" s="22" t="s">
        <v>113</v>
      </c>
      <c r="W16" s="22">
        <v>1</v>
      </c>
      <c r="X16" s="22">
        <v>0</v>
      </c>
      <c r="Y16" s="22">
        <v>0</v>
      </c>
      <c r="Z16" s="22">
        <v>1</v>
      </c>
      <c r="AA16" s="22">
        <v>1</v>
      </c>
      <c r="AB16" s="22">
        <v>0</v>
      </c>
      <c r="AC16" s="22">
        <v>0</v>
      </c>
      <c r="AD16" s="22">
        <v>0</v>
      </c>
      <c r="AE16" s="22">
        <v>0</v>
      </c>
      <c r="AF16" s="22">
        <v>0</v>
      </c>
      <c r="AG16" s="22">
        <v>0</v>
      </c>
      <c r="AH16" s="22">
        <v>0</v>
      </c>
      <c r="AI16" s="22">
        <v>0</v>
      </c>
      <c r="AJ16" s="22">
        <v>0</v>
      </c>
      <c r="AK16" s="23">
        <v>801.66800000000001</v>
      </c>
      <c r="AL16" s="24">
        <v>137</v>
      </c>
      <c r="AM16" s="25">
        <v>111.295</v>
      </c>
      <c r="AN16" s="25">
        <v>690.37300000000005</v>
      </c>
      <c r="AO16" s="25">
        <v>13.9</v>
      </c>
      <c r="AP16" s="32">
        <v>770</v>
      </c>
      <c r="AQ16" s="26">
        <v>111.85</v>
      </c>
      <c r="AR16" s="27">
        <v>93.100000000000009</v>
      </c>
      <c r="AS16" s="28">
        <v>20859.8</v>
      </c>
      <c r="AT16" s="28">
        <v>64.760000000000005</v>
      </c>
      <c r="AU16" s="29">
        <v>727.2</v>
      </c>
      <c r="AV16" s="29">
        <v>1044.8596612042768</v>
      </c>
    </row>
    <row r="17" spans="1:48" ht="19.5" customHeight="1">
      <c r="A17">
        <v>16</v>
      </c>
      <c r="B17" s="11">
        <v>10</v>
      </c>
      <c r="C17" s="22" t="s">
        <v>161</v>
      </c>
      <c r="D17">
        <v>29.840499999999999</v>
      </c>
      <c r="E17">
        <v>26.286000000000001</v>
      </c>
      <c r="F17">
        <v>120</v>
      </c>
      <c r="G17">
        <v>62.703299999999999</v>
      </c>
      <c r="H17">
        <v>82.29859562</v>
      </c>
      <c r="I17">
        <v>33.643500000000003</v>
      </c>
      <c r="J17">
        <v>44.157369729999999</v>
      </c>
      <c r="K17">
        <v>0.10532999999999999</v>
      </c>
      <c r="L17">
        <v>7.0822000000000003</v>
      </c>
      <c r="M17">
        <v>101</v>
      </c>
      <c r="N17">
        <v>21.867100000000001</v>
      </c>
      <c r="O17">
        <v>376</v>
      </c>
      <c r="P17">
        <v>382.9</v>
      </c>
      <c r="Q17">
        <v>761.9</v>
      </c>
      <c r="R17">
        <v>12.4191</v>
      </c>
      <c r="S17">
        <v>92.3</v>
      </c>
      <c r="V17" s="22" t="s">
        <v>113</v>
      </c>
      <c r="W17" s="22">
        <v>1</v>
      </c>
      <c r="X17" s="22">
        <v>0</v>
      </c>
      <c r="Y17" s="22">
        <v>0</v>
      </c>
      <c r="Z17" s="22">
        <v>1</v>
      </c>
      <c r="AA17" s="22">
        <v>1</v>
      </c>
      <c r="AB17" s="22">
        <v>0</v>
      </c>
      <c r="AC17" s="22">
        <v>0</v>
      </c>
      <c r="AD17" s="22">
        <v>0</v>
      </c>
      <c r="AE17" s="22">
        <v>0</v>
      </c>
      <c r="AF17" s="22">
        <v>0</v>
      </c>
      <c r="AG17" s="22">
        <v>0</v>
      </c>
      <c r="AH17" s="22">
        <v>0</v>
      </c>
      <c r="AI17" s="22">
        <v>1</v>
      </c>
      <c r="AJ17" s="22">
        <v>1</v>
      </c>
      <c r="AK17" s="23">
        <v>761.89</v>
      </c>
      <c r="AL17" s="24">
        <v>120</v>
      </c>
      <c r="AM17" s="25">
        <v>201.90085000000002</v>
      </c>
      <c r="AN17" s="25">
        <v>559.98915</v>
      </c>
      <c r="AO17" s="25">
        <v>26.5</v>
      </c>
      <c r="AP17" s="32">
        <v>954</v>
      </c>
      <c r="AQ17" s="26">
        <v>100.96</v>
      </c>
      <c r="AR17" s="27">
        <v>94.75</v>
      </c>
      <c r="AS17" s="28">
        <v>16638.5</v>
      </c>
      <c r="AT17" s="28">
        <v>64.930000000000007</v>
      </c>
      <c r="AU17" s="29">
        <v>234.4</v>
      </c>
      <c r="AV17" s="29">
        <v>92.3</v>
      </c>
    </row>
    <row r="18" spans="1:48" ht="19.5" customHeight="1">
      <c r="A18">
        <v>17</v>
      </c>
      <c r="B18" s="11">
        <v>15</v>
      </c>
      <c r="C18" s="22" t="s">
        <v>162</v>
      </c>
      <c r="D18">
        <v>15.776300000000001</v>
      </c>
      <c r="E18">
        <v>18.919599999999999</v>
      </c>
      <c r="F18">
        <v>216</v>
      </c>
      <c r="G18">
        <v>35.976900000000001</v>
      </c>
      <c r="H18">
        <v>42.692417229999997</v>
      </c>
      <c r="I18">
        <v>19.738600000000002</v>
      </c>
      <c r="J18">
        <v>23.423044969999999</v>
      </c>
      <c r="K18">
        <v>0.10711</v>
      </c>
      <c r="L18">
        <v>3.7629999999999999</v>
      </c>
      <c r="M18">
        <v>108.1</v>
      </c>
      <c r="N18">
        <v>17.555800000000001</v>
      </c>
      <c r="O18">
        <v>360.8</v>
      </c>
      <c r="P18">
        <v>371.1</v>
      </c>
      <c r="Q18">
        <v>842.7</v>
      </c>
      <c r="R18">
        <v>18.850999999999999</v>
      </c>
      <c r="S18">
        <v>255.9</v>
      </c>
      <c r="V18" s="22" t="s">
        <v>113</v>
      </c>
      <c r="W18" s="22">
        <v>1</v>
      </c>
      <c r="X18" s="22">
        <v>0</v>
      </c>
      <c r="Y18" s="22">
        <v>0</v>
      </c>
      <c r="Z18" s="22">
        <v>1</v>
      </c>
      <c r="AA18" s="22">
        <v>1</v>
      </c>
      <c r="AB18" s="22">
        <v>0</v>
      </c>
      <c r="AC18" s="22">
        <v>0</v>
      </c>
      <c r="AD18" s="22">
        <v>0</v>
      </c>
      <c r="AE18" s="22">
        <v>0</v>
      </c>
      <c r="AF18" s="22">
        <v>0</v>
      </c>
      <c r="AG18" s="22">
        <v>0</v>
      </c>
      <c r="AH18" s="22">
        <v>0</v>
      </c>
      <c r="AI18" s="22">
        <v>0</v>
      </c>
      <c r="AJ18" s="22">
        <v>0</v>
      </c>
      <c r="AK18" s="23">
        <v>842.67100000000005</v>
      </c>
      <c r="AL18" s="24">
        <v>122</v>
      </c>
      <c r="AM18" s="25">
        <v>174.72900000000001</v>
      </c>
      <c r="AN18" s="25">
        <v>667.94200000000001</v>
      </c>
      <c r="AO18" s="25">
        <v>20.7</v>
      </c>
      <c r="AP18" s="32">
        <v>897</v>
      </c>
      <c r="AQ18" s="26">
        <v>108.06</v>
      </c>
      <c r="AR18" s="27">
        <v>92.95</v>
      </c>
      <c r="AS18" s="28">
        <v>20277.2</v>
      </c>
      <c r="AT18" s="28">
        <v>63.33</v>
      </c>
      <c r="AU18" s="29">
        <v>345.9</v>
      </c>
      <c r="AV18" s="29">
        <v>255.9</v>
      </c>
    </row>
    <row r="19" spans="1:48" ht="19.5" customHeight="1">
      <c r="A19">
        <v>18</v>
      </c>
      <c r="B19" s="11">
        <v>19</v>
      </c>
      <c r="C19" s="22" t="s">
        <v>163</v>
      </c>
      <c r="D19">
        <v>20.672599999999999</v>
      </c>
      <c r="E19">
        <v>28.455300000000001</v>
      </c>
      <c r="F19">
        <v>376</v>
      </c>
      <c r="G19">
        <v>131.13730000000001</v>
      </c>
      <c r="H19">
        <v>99.106181980000002</v>
      </c>
      <c r="I19">
        <v>90.306100000000001</v>
      </c>
      <c r="J19">
        <v>68.248261790000001</v>
      </c>
      <c r="K19">
        <v>0.10650999999999999</v>
      </c>
      <c r="L19">
        <v>5.9217000000000004</v>
      </c>
      <c r="M19">
        <v>107.7</v>
      </c>
      <c r="N19">
        <v>52.060600000000001</v>
      </c>
      <c r="O19">
        <v>590.1</v>
      </c>
      <c r="P19">
        <v>599</v>
      </c>
      <c r="Q19">
        <v>1323.2</v>
      </c>
      <c r="R19">
        <v>35.14</v>
      </c>
      <c r="S19">
        <v>1162.5</v>
      </c>
      <c r="V19" s="22" t="s">
        <v>113</v>
      </c>
      <c r="W19" s="22">
        <v>1</v>
      </c>
      <c r="X19" s="22">
        <v>0</v>
      </c>
      <c r="Y19" s="22">
        <v>0</v>
      </c>
      <c r="Z19" s="22">
        <v>1</v>
      </c>
      <c r="AA19" s="22">
        <v>1</v>
      </c>
      <c r="AB19" s="22">
        <v>0</v>
      </c>
      <c r="AC19" s="22">
        <v>0</v>
      </c>
      <c r="AD19" s="22">
        <v>0</v>
      </c>
      <c r="AE19" s="22">
        <v>0</v>
      </c>
      <c r="AF19" s="22">
        <v>0</v>
      </c>
      <c r="AG19" s="22">
        <v>0</v>
      </c>
      <c r="AH19" s="22">
        <v>0</v>
      </c>
      <c r="AI19" s="22">
        <v>0</v>
      </c>
      <c r="AJ19" s="22">
        <v>0</v>
      </c>
      <c r="AK19" s="23">
        <v>1323.15</v>
      </c>
      <c r="AL19" s="24">
        <v>376</v>
      </c>
      <c r="AM19" s="25">
        <v>425.35124835513881</v>
      </c>
      <c r="AN19" s="25">
        <v>897.79875164486123</v>
      </c>
      <c r="AO19" s="25">
        <v>32.1</v>
      </c>
      <c r="AP19" s="32">
        <v>1997</v>
      </c>
      <c r="AQ19" s="26">
        <v>107.71</v>
      </c>
      <c r="AR19" s="27">
        <v>92.58</v>
      </c>
      <c r="AS19" s="28">
        <v>39761.699999999997</v>
      </c>
      <c r="AT19" s="28">
        <v>64.81</v>
      </c>
      <c r="AU19" s="29">
        <v>968.5</v>
      </c>
      <c r="AV19" s="29">
        <v>1162.5</v>
      </c>
    </row>
    <row r="20" spans="1:48" ht="19.5" customHeight="1">
      <c r="A20">
        <v>19</v>
      </c>
      <c r="B20" s="11">
        <v>20</v>
      </c>
      <c r="C20" s="22" t="s">
        <v>164</v>
      </c>
      <c r="D20">
        <v>28.215</v>
      </c>
      <c r="E20">
        <v>28.776</v>
      </c>
      <c r="F20">
        <v>96</v>
      </c>
      <c r="G20">
        <v>37.2926</v>
      </c>
      <c r="H20">
        <v>46.797088719999998</v>
      </c>
      <c r="I20">
        <v>21.021000000000001</v>
      </c>
      <c r="J20">
        <v>26.37846656</v>
      </c>
      <c r="K20">
        <v>0.10667</v>
      </c>
      <c r="L20">
        <v>3.1749999999999998</v>
      </c>
      <c r="M20">
        <v>105.3</v>
      </c>
      <c r="N20">
        <v>17.060400000000001</v>
      </c>
      <c r="O20">
        <v>300</v>
      </c>
      <c r="P20">
        <v>323.2</v>
      </c>
      <c r="Q20">
        <v>796.9</v>
      </c>
      <c r="R20">
        <v>20.457000000000001</v>
      </c>
      <c r="S20">
        <v>383.3</v>
      </c>
      <c r="V20" s="22" t="s">
        <v>113</v>
      </c>
      <c r="W20" s="22">
        <v>1</v>
      </c>
      <c r="X20" s="22">
        <v>0</v>
      </c>
      <c r="Y20" s="22">
        <v>0</v>
      </c>
      <c r="Z20" s="22">
        <v>1</v>
      </c>
      <c r="AA20" s="22">
        <v>1</v>
      </c>
      <c r="AB20" s="22">
        <v>0</v>
      </c>
      <c r="AC20" s="22">
        <v>0</v>
      </c>
      <c r="AD20" s="22">
        <v>0</v>
      </c>
      <c r="AE20" s="22">
        <v>0</v>
      </c>
      <c r="AF20" s="22">
        <v>0</v>
      </c>
      <c r="AG20" s="22">
        <v>0</v>
      </c>
      <c r="AH20" s="22">
        <v>0</v>
      </c>
      <c r="AI20" s="22">
        <v>0</v>
      </c>
      <c r="AJ20" s="22">
        <v>0</v>
      </c>
      <c r="AK20" s="23">
        <v>796.93899999999996</v>
      </c>
      <c r="AL20" s="24">
        <v>96</v>
      </c>
      <c r="AM20" s="25">
        <v>183.88800000000001</v>
      </c>
      <c r="AN20" s="25">
        <v>613.05100000000004</v>
      </c>
      <c r="AO20" s="25">
        <v>23.1</v>
      </c>
      <c r="AP20" s="32">
        <v>1001</v>
      </c>
      <c r="AQ20" s="26">
        <v>105.28</v>
      </c>
      <c r="AR20" s="27">
        <v>94.55</v>
      </c>
      <c r="AS20" s="28">
        <v>24566.5</v>
      </c>
      <c r="AT20" s="28">
        <v>63.92</v>
      </c>
      <c r="AU20" s="29">
        <v>350.3</v>
      </c>
      <c r="AV20" s="29">
        <v>383.3</v>
      </c>
    </row>
    <row r="21" spans="1:48" ht="19.5" customHeight="1">
      <c r="A21">
        <v>20</v>
      </c>
      <c r="B21" s="11">
        <v>24</v>
      </c>
      <c r="C21" s="22" t="s">
        <v>165</v>
      </c>
      <c r="D21">
        <v>32.634</v>
      </c>
      <c r="E21">
        <v>45.358499999999999</v>
      </c>
      <c r="F21">
        <v>481</v>
      </c>
      <c r="G21">
        <v>129.83670000000001</v>
      </c>
      <c r="H21">
        <v>69.238854520000004</v>
      </c>
      <c r="I21">
        <v>86.471699999999998</v>
      </c>
      <c r="J21">
        <v>46.113321249999998</v>
      </c>
      <c r="K21">
        <v>0.10782</v>
      </c>
      <c r="L21">
        <v>10.908099999999999</v>
      </c>
      <c r="M21">
        <v>112.2</v>
      </c>
      <c r="N21">
        <v>62.895000000000003</v>
      </c>
      <c r="O21">
        <v>945.3</v>
      </c>
      <c r="P21">
        <v>960.2</v>
      </c>
      <c r="Q21">
        <v>1875.2</v>
      </c>
      <c r="R21">
        <v>30.126000000000001</v>
      </c>
      <c r="S21">
        <v>964.5</v>
      </c>
      <c r="V21" s="22" t="s">
        <v>113</v>
      </c>
      <c r="W21" s="22">
        <v>1</v>
      </c>
      <c r="X21" s="22">
        <v>0</v>
      </c>
      <c r="Y21" s="22">
        <v>0</v>
      </c>
      <c r="Z21" s="22">
        <v>1</v>
      </c>
      <c r="AA21" s="22">
        <v>1</v>
      </c>
      <c r="AB21" s="22">
        <v>0</v>
      </c>
      <c r="AC21" s="22">
        <v>0</v>
      </c>
      <c r="AD21" s="22">
        <v>0</v>
      </c>
      <c r="AE21" s="22">
        <v>0</v>
      </c>
      <c r="AF21" s="22">
        <v>0</v>
      </c>
      <c r="AG21" s="22">
        <v>0</v>
      </c>
      <c r="AH21" s="22">
        <v>0</v>
      </c>
      <c r="AI21" s="22">
        <v>0</v>
      </c>
      <c r="AJ21" s="22">
        <v>0</v>
      </c>
      <c r="AK21" s="23">
        <v>1875.2383092218752</v>
      </c>
      <c r="AL21" s="24">
        <v>481</v>
      </c>
      <c r="AM21" s="25">
        <v>341.6604010347271</v>
      </c>
      <c r="AN21" s="25">
        <v>1533.5779081871481</v>
      </c>
      <c r="AO21" s="25">
        <v>18.2</v>
      </c>
      <c r="AP21" s="32">
        <v>3631</v>
      </c>
      <c r="AQ21" s="26">
        <v>112.21</v>
      </c>
      <c r="AR21" s="27">
        <v>91.710000000000008</v>
      </c>
      <c r="AS21" s="28">
        <v>37402</v>
      </c>
      <c r="AT21" s="28">
        <v>64.739999999999995</v>
      </c>
      <c r="AU21" s="29">
        <v>1018.7</v>
      </c>
      <c r="AV21" s="29">
        <v>964.5</v>
      </c>
    </row>
    <row r="22" spans="1:48" ht="19.5" customHeight="1">
      <c r="A22">
        <v>21</v>
      </c>
      <c r="B22" s="11">
        <v>25</v>
      </c>
      <c r="C22" s="22" t="s">
        <v>166</v>
      </c>
      <c r="D22">
        <v>28.6511</v>
      </c>
      <c r="E22">
        <v>19.178999999999998</v>
      </c>
      <c r="F22">
        <v>427</v>
      </c>
      <c r="G22">
        <v>80.763999999999996</v>
      </c>
      <c r="H22">
        <v>53.574792700000003</v>
      </c>
      <c r="I22">
        <v>44.592199999999998</v>
      </c>
      <c r="J22">
        <v>29.580232169999999</v>
      </c>
      <c r="K22">
        <v>0.10628</v>
      </c>
      <c r="L22">
        <v>5.2211999999999996</v>
      </c>
      <c r="M22">
        <v>109.3</v>
      </c>
      <c r="N22">
        <v>34.424199999999999</v>
      </c>
      <c r="O22">
        <v>673</v>
      </c>
      <c r="P22">
        <v>679.2</v>
      </c>
      <c r="Q22">
        <v>1507.5</v>
      </c>
      <c r="R22">
        <v>32.185600000000001</v>
      </c>
      <c r="S22">
        <v>1662.3</v>
      </c>
      <c r="V22" s="22" t="s">
        <v>113</v>
      </c>
      <c r="W22" s="22">
        <v>1</v>
      </c>
      <c r="X22" s="22">
        <v>0</v>
      </c>
      <c r="Y22" s="22">
        <v>0</v>
      </c>
      <c r="Z22" s="22">
        <v>1</v>
      </c>
      <c r="AA22" s="22">
        <v>1</v>
      </c>
      <c r="AB22" s="22">
        <v>0</v>
      </c>
      <c r="AC22" s="22">
        <v>0</v>
      </c>
      <c r="AD22" s="22">
        <v>0</v>
      </c>
      <c r="AE22" s="22">
        <v>0</v>
      </c>
      <c r="AF22" s="22">
        <v>0</v>
      </c>
      <c r="AG22" s="22">
        <v>0</v>
      </c>
      <c r="AH22" s="22">
        <v>0</v>
      </c>
      <c r="AI22" s="22">
        <v>0</v>
      </c>
      <c r="AJ22" s="22">
        <v>0</v>
      </c>
      <c r="AK22" s="23">
        <v>1507.5389996273709</v>
      </c>
      <c r="AL22" s="24">
        <v>427</v>
      </c>
      <c r="AM22" s="25">
        <v>287.95601666940792</v>
      </c>
      <c r="AN22" s="25">
        <v>1219.5829829579629</v>
      </c>
      <c r="AO22" s="25">
        <v>19.100000000000001</v>
      </c>
      <c r="AP22" s="32">
        <v>2464</v>
      </c>
      <c r="AQ22" s="26">
        <v>109.26</v>
      </c>
      <c r="AR22" s="27">
        <v>90.100000000000009</v>
      </c>
      <c r="AS22" s="28">
        <v>34008.6</v>
      </c>
      <c r="AT22" s="28">
        <v>66.11</v>
      </c>
      <c r="AU22" s="29">
        <v>889</v>
      </c>
      <c r="AV22" s="29">
        <v>1662.3</v>
      </c>
    </row>
    <row r="23" spans="1:48" ht="19.5" customHeight="1">
      <c r="A23">
        <v>22</v>
      </c>
      <c r="B23" s="11">
        <v>11</v>
      </c>
      <c r="C23" s="22" t="s">
        <v>167</v>
      </c>
      <c r="D23">
        <v>21.220400000000001</v>
      </c>
      <c r="E23">
        <v>3.7717999999999998</v>
      </c>
      <c r="F23">
        <v>66</v>
      </c>
      <c r="G23">
        <v>21.851500000000001</v>
      </c>
      <c r="H23">
        <v>34.956806909999997</v>
      </c>
      <c r="I23">
        <v>12.463900000000001</v>
      </c>
      <c r="J23">
        <v>19.939049749999999</v>
      </c>
      <c r="K23">
        <v>0.10600999999999999</v>
      </c>
      <c r="L23">
        <v>3.2555999999999998</v>
      </c>
      <c r="M23">
        <v>107.8</v>
      </c>
      <c r="N23">
        <v>14.277200000000001</v>
      </c>
      <c r="O23">
        <v>299.60000000000002</v>
      </c>
      <c r="P23">
        <v>301</v>
      </c>
      <c r="Q23">
        <v>625.1</v>
      </c>
      <c r="R23">
        <v>10.7179</v>
      </c>
      <c r="S23">
        <v>155.6</v>
      </c>
      <c r="V23" s="22" t="s">
        <v>113</v>
      </c>
      <c r="W23" s="22">
        <v>1</v>
      </c>
      <c r="X23" s="22">
        <v>0</v>
      </c>
      <c r="Y23" s="22">
        <v>0</v>
      </c>
      <c r="Z23" s="22">
        <v>1</v>
      </c>
      <c r="AA23" s="22">
        <v>1</v>
      </c>
      <c r="AB23" s="22">
        <v>0</v>
      </c>
      <c r="AC23" s="22">
        <v>0</v>
      </c>
      <c r="AD23" s="22">
        <v>0</v>
      </c>
      <c r="AE23" s="22">
        <v>0</v>
      </c>
      <c r="AF23" s="22">
        <v>0</v>
      </c>
      <c r="AG23" s="22">
        <v>0</v>
      </c>
      <c r="AH23" s="22">
        <v>0</v>
      </c>
      <c r="AI23" s="22">
        <v>1</v>
      </c>
      <c r="AJ23" s="22">
        <v>1</v>
      </c>
      <c r="AK23" s="23">
        <v>625.08900000000006</v>
      </c>
      <c r="AL23" s="24">
        <v>66</v>
      </c>
      <c r="AM23" s="25">
        <v>94.997</v>
      </c>
      <c r="AN23" s="25">
        <v>530.09199999999998</v>
      </c>
      <c r="AO23" s="25">
        <v>15.2</v>
      </c>
      <c r="AP23" s="32">
        <v>568</v>
      </c>
      <c r="AQ23" s="26">
        <v>107.81</v>
      </c>
      <c r="AR23" s="27">
        <v>94.410000000000011</v>
      </c>
      <c r="AS23" s="28">
        <v>12314.9</v>
      </c>
      <c r="AT23" s="28">
        <v>61.86</v>
      </c>
      <c r="AU23" s="29">
        <v>172.1</v>
      </c>
      <c r="AV23" s="29">
        <v>155.6</v>
      </c>
    </row>
    <row r="24" spans="1:48" ht="19.5" customHeight="1">
      <c r="A24">
        <v>23</v>
      </c>
      <c r="B24" s="11">
        <v>12</v>
      </c>
      <c r="C24" s="22" t="s">
        <v>168</v>
      </c>
      <c r="D24">
        <v>10.4</v>
      </c>
      <c r="E24">
        <v>10.4</v>
      </c>
      <c r="F24">
        <v>53</v>
      </c>
      <c r="G24">
        <v>22.643899999999999</v>
      </c>
      <c r="H24">
        <v>47.332566890000003</v>
      </c>
      <c r="I24">
        <v>12.8024</v>
      </c>
      <c r="J24">
        <v>26.760869570000001</v>
      </c>
      <c r="K24">
        <v>0.10340000000000001</v>
      </c>
      <c r="L24">
        <v>0.73499999999999999</v>
      </c>
      <c r="M24">
        <v>101.6</v>
      </c>
      <c r="N24">
        <v>9.5421999999999905</v>
      </c>
      <c r="O24">
        <v>165</v>
      </c>
      <c r="P24">
        <v>167.5</v>
      </c>
      <c r="Q24">
        <v>478.4</v>
      </c>
      <c r="R24">
        <v>5.8280000000000003</v>
      </c>
      <c r="S24">
        <v>65.5</v>
      </c>
      <c r="V24" s="22" t="s">
        <v>113</v>
      </c>
      <c r="W24" s="22">
        <v>1</v>
      </c>
      <c r="X24" s="22">
        <v>0</v>
      </c>
      <c r="Y24" s="22">
        <v>0</v>
      </c>
      <c r="Z24" s="22">
        <v>1</v>
      </c>
      <c r="AA24" s="22">
        <v>1</v>
      </c>
      <c r="AB24" s="22">
        <v>0</v>
      </c>
      <c r="AC24" s="22">
        <v>0</v>
      </c>
      <c r="AD24" s="22">
        <v>0</v>
      </c>
      <c r="AE24" s="22">
        <v>0</v>
      </c>
      <c r="AF24" s="22">
        <v>0</v>
      </c>
      <c r="AG24" s="22">
        <v>0</v>
      </c>
      <c r="AH24" s="22">
        <v>0</v>
      </c>
      <c r="AI24" s="22">
        <v>0</v>
      </c>
      <c r="AJ24" s="22">
        <v>0</v>
      </c>
      <c r="AK24" s="23">
        <v>478.43</v>
      </c>
      <c r="AL24" s="24">
        <v>53</v>
      </c>
      <c r="AM24" s="25">
        <v>84.661000000000001</v>
      </c>
      <c r="AN24" s="25">
        <v>393.76900000000001</v>
      </c>
      <c r="AO24" s="25">
        <v>17.7</v>
      </c>
      <c r="AP24" s="32">
        <v>545</v>
      </c>
      <c r="AQ24" s="26">
        <v>101.59</v>
      </c>
      <c r="AR24" s="27">
        <v>93.24</v>
      </c>
      <c r="AS24" s="28">
        <v>5934.4</v>
      </c>
      <c r="AT24" s="28">
        <v>61.22</v>
      </c>
      <c r="AU24" s="29">
        <v>33.5</v>
      </c>
      <c r="AV24" s="29">
        <v>65.5</v>
      </c>
    </row>
    <row r="25" spans="1:48" ht="19.5" customHeight="1">
      <c r="A25">
        <v>24</v>
      </c>
      <c r="B25" s="11">
        <v>14</v>
      </c>
      <c r="C25" s="22" t="s">
        <v>169</v>
      </c>
      <c r="D25">
        <v>33.800800000000002</v>
      </c>
      <c r="E25">
        <v>23.075900000000001</v>
      </c>
      <c r="F25">
        <v>91</v>
      </c>
      <c r="G25">
        <v>56.685099999999998</v>
      </c>
      <c r="H25">
        <v>44.020424009999999</v>
      </c>
      <c r="I25">
        <v>30.959399999999999</v>
      </c>
      <c r="J25">
        <v>24.042401179999999</v>
      </c>
      <c r="K25">
        <v>0.1022</v>
      </c>
      <c r="L25">
        <v>4.4208999999999996</v>
      </c>
      <c r="M25">
        <v>93.6</v>
      </c>
      <c r="N25">
        <v>17.360700000000001</v>
      </c>
      <c r="O25">
        <v>550.1</v>
      </c>
      <c r="P25">
        <v>555.29999999999995</v>
      </c>
      <c r="Q25">
        <v>1287.7</v>
      </c>
      <c r="R25">
        <v>23.339200000000002</v>
      </c>
      <c r="S25">
        <v>310.89999999999998</v>
      </c>
      <c r="V25" s="22" t="s">
        <v>113</v>
      </c>
      <c r="W25" s="22">
        <v>1</v>
      </c>
      <c r="X25" s="22">
        <v>0</v>
      </c>
      <c r="Y25" s="22">
        <v>0</v>
      </c>
      <c r="Z25" s="22">
        <v>1</v>
      </c>
      <c r="AA25" s="22">
        <v>1</v>
      </c>
      <c r="AB25" s="22">
        <v>0</v>
      </c>
      <c r="AC25" s="22">
        <v>0</v>
      </c>
      <c r="AD25" s="22">
        <v>0</v>
      </c>
      <c r="AE25" s="22">
        <v>0</v>
      </c>
      <c r="AF25" s="22">
        <v>0</v>
      </c>
      <c r="AG25" s="22">
        <v>0</v>
      </c>
      <c r="AH25" s="22">
        <v>0</v>
      </c>
      <c r="AI25" s="22">
        <v>0</v>
      </c>
      <c r="AJ25" s="22">
        <v>0</v>
      </c>
      <c r="AK25" s="23">
        <v>1287.717544591105</v>
      </c>
      <c r="AL25" s="24">
        <v>91</v>
      </c>
      <c r="AM25" s="25">
        <v>180.0662679023674</v>
      </c>
      <c r="AN25" s="25">
        <v>1107.6512766887379</v>
      </c>
      <c r="AO25" s="25">
        <v>14</v>
      </c>
      <c r="AP25" s="32">
        <v>1321</v>
      </c>
      <c r="AQ25" s="26">
        <v>93.63</v>
      </c>
      <c r="AR25" s="27">
        <v>94.58</v>
      </c>
      <c r="AS25" s="28">
        <v>26553.3</v>
      </c>
      <c r="AT25" s="28">
        <v>62.45</v>
      </c>
      <c r="AU25" s="29">
        <v>219</v>
      </c>
      <c r="AV25" s="29">
        <v>310.89999999999998</v>
      </c>
    </row>
    <row r="26" spans="1:48" ht="19.5" customHeight="1">
      <c r="A26">
        <v>25</v>
      </c>
      <c r="B26" s="11">
        <v>17</v>
      </c>
      <c r="C26" s="22" t="s">
        <v>170</v>
      </c>
      <c r="D26">
        <v>29.476800000000001</v>
      </c>
      <c r="E26">
        <v>21.636399999999998</v>
      </c>
      <c r="F26">
        <v>190</v>
      </c>
      <c r="G26">
        <v>53.099899999999998</v>
      </c>
      <c r="H26">
        <v>60.91533785</v>
      </c>
      <c r="I26">
        <v>30.1325</v>
      </c>
      <c r="J26">
        <v>34.567511760000002</v>
      </c>
      <c r="K26">
        <v>0.10266</v>
      </c>
      <c r="L26">
        <v>4.4446000000000003</v>
      </c>
      <c r="M26">
        <v>94.3</v>
      </c>
      <c r="N26">
        <v>17.990400000000001</v>
      </c>
      <c r="O26">
        <v>464.2</v>
      </c>
      <c r="P26">
        <v>476.3</v>
      </c>
      <c r="Q26">
        <v>871.7</v>
      </c>
      <c r="R26">
        <v>10.054</v>
      </c>
      <c r="S26">
        <v>342</v>
      </c>
      <c r="V26" s="22" t="s">
        <v>113</v>
      </c>
      <c r="W26" s="22">
        <v>1</v>
      </c>
      <c r="X26" s="22">
        <v>0</v>
      </c>
      <c r="Y26" s="22">
        <v>0</v>
      </c>
      <c r="Z26" s="22">
        <v>1</v>
      </c>
      <c r="AA26" s="22">
        <v>1</v>
      </c>
      <c r="AB26" s="22">
        <v>0</v>
      </c>
      <c r="AC26" s="22">
        <v>0</v>
      </c>
      <c r="AD26" s="22">
        <v>0</v>
      </c>
      <c r="AE26" s="22">
        <v>0</v>
      </c>
      <c r="AF26" s="22">
        <v>0</v>
      </c>
      <c r="AG26" s="22">
        <v>0</v>
      </c>
      <c r="AH26" s="22">
        <v>0</v>
      </c>
      <c r="AI26" s="22">
        <v>0</v>
      </c>
      <c r="AJ26" s="22">
        <v>0</v>
      </c>
      <c r="AK26" s="23">
        <v>871.72363178273235</v>
      </c>
      <c r="AL26" s="24">
        <v>190</v>
      </c>
      <c r="AM26" s="25">
        <v>208.785188101812</v>
      </c>
      <c r="AN26" s="25">
        <v>662.93844368092027</v>
      </c>
      <c r="AO26" s="25">
        <v>24</v>
      </c>
      <c r="AP26" s="32">
        <v>910</v>
      </c>
      <c r="AQ26" s="26">
        <v>94.26</v>
      </c>
      <c r="AR26" s="27">
        <v>93.63</v>
      </c>
      <c r="AS26" s="28">
        <v>15292.7</v>
      </c>
      <c r="AT26" s="28">
        <v>57.16</v>
      </c>
      <c r="AU26" s="29">
        <v>452.8</v>
      </c>
      <c r="AV26" s="29">
        <v>342</v>
      </c>
    </row>
    <row r="27" spans="1:48" ht="19.5" customHeight="1">
      <c r="A27">
        <v>26</v>
      </c>
      <c r="B27" s="11">
        <v>38</v>
      </c>
      <c r="C27" s="22" t="s">
        <v>171</v>
      </c>
      <c r="D27">
        <v>70.580100000000002</v>
      </c>
      <c r="E27">
        <v>70.929900000000004</v>
      </c>
      <c r="F27">
        <v>334</v>
      </c>
      <c r="G27">
        <v>215.85120000000001</v>
      </c>
      <c r="H27">
        <v>58.080723280000001</v>
      </c>
      <c r="I27">
        <v>119.9967</v>
      </c>
      <c r="J27">
        <v>32.288424280000001</v>
      </c>
      <c r="K27">
        <v>0.10879999999999999</v>
      </c>
      <c r="L27">
        <v>17.4833</v>
      </c>
      <c r="M27">
        <v>118.1</v>
      </c>
      <c r="N27">
        <v>137.66159999999999</v>
      </c>
      <c r="O27">
        <v>1948</v>
      </c>
      <c r="P27">
        <v>1968.9</v>
      </c>
      <c r="Q27">
        <v>3716.4</v>
      </c>
      <c r="R27">
        <v>117.94799999999999</v>
      </c>
      <c r="S27">
        <v>2566.1</v>
      </c>
      <c r="V27" s="22" t="s">
        <v>172</v>
      </c>
      <c r="W27" s="22">
        <v>0</v>
      </c>
      <c r="X27" s="22">
        <v>1</v>
      </c>
      <c r="Y27" s="22">
        <v>0</v>
      </c>
      <c r="Z27" s="22">
        <v>3</v>
      </c>
      <c r="AA27" s="22">
        <v>0</v>
      </c>
      <c r="AB27" s="22">
        <v>0</v>
      </c>
      <c r="AC27" s="22">
        <v>1</v>
      </c>
      <c r="AD27" s="22">
        <v>0</v>
      </c>
      <c r="AE27" s="22">
        <v>0</v>
      </c>
      <c r="AF27" s="22">
        <v>0</v>
      </c>
      <c r="AG27" s="22">
        <v>0</v>
      </c>
      <c r="AH27" s="22">
        <v>0</v>
      </c>
      <c r="AI27" s="22">
        <v>1</v>
      </c>
      <c r="AJ27" s="22">
        <v>1</v>
      </c>
      <c r="AK27" s="23">
        <v>3716.4279999999999</v>
      </c>
      <c r="AL27" s="24">
        <v>334</v>
      </c>
      <c r="AM27" s="25">
        <v>993.39</v>
      </c>
      <c r="AN27" s="25">
        <v>2723.038</v>
      </c>
      <c r="AO27" s="25">
        <v>26.7</v>
      </c>
      <c r="AP27" s="32">
        <v>6434</v>
      </c>
      <c r="AQ27" s="26">
        <v>118.1</v>
      </c>
      <c r="AR27" s="27">
        <v>90.95</v>
      </c>
      <c r="AS27" s="28">
        <v>121094.6</v>
      </c>
      <c r="AT27" s="28">
        <v>63.21</v>
      </c>
      <c r="AU27" s="29">
        <v>1057.7</v>
      </c>
      <c r="AV27" s="29">
        <v>2566.0632103509879</v>
      </c>
    </row>
    <row r="28" spans="1:48" ht="19.5" customHeight="1">
      <c r="A28">
        <v>27</v>
      </c>
      <c r="B28" s="11">
        <v>40</v>
      </c>
      <c r="C28" s="22" t="s">
        <v>173</v>
      </c>
      <c r="D28">
        <v>48.244399999999999</v>
      </c>
      <c r="E28">
        <v>61.591000000000001</v>
      </c>
      <c r="F28">
        <v>190</v>
      </c>
      <c r="G28">
        <v>155.4247</v>
      </c>
      <c r="H28">
        <v>45.581764329999999</v>
      </c>
      <c r="I28">
        <v>89.991600000000005</v>
      </c>
      <c r="J28">
        <v>26.392046449999999</v>
      </c>
      <c r="K28">
        <v>0.1062</v>
      </c>
      <c r="L28">
        <v>11.180999999999999</v>
      </c>
      <c r="M28">
        <v>116.9</v>
      </c>
      <c r="N28">
        <v>83.081999999999894</v>
      </c>
      <c r="O28">
        <v>1590.7</v>
      </c>
      <c r="P28">
        <v>1620.6</v>
      </c>
      <c r="Q28">
        <v>3409.8</v>
      </c>
      <c r="R28">
        <v>66.453999999999894</v>
      </c>
      <c r="S28">
        <v>3872.8</v>
      </c>
      <c r="V28" s="22" t="s">
        <v>172</v>
      </c>
      <c r="W28" s="22">
        <v>0</v>
      </c>
      <c r="X28" s="22">
        <v>1</v>
      </c>
      <c r="Y28" s="22">
        <v>0</v>
      </c>
      <c r="Z28" s="22">
        <v>3</v>
      </c>
      <c r="AA28" s="22">
        <v>0</v>
      </c>
      <c r="AB28" s="22">
        <v>0</v>
      </c>
      <c r="AC28" s="22">
        <v>1</v>
      </c>
      <c r="AD28" s="22">
        <v>0</v>
      </c>
      <c r="AE28" s="22">
        <v>0</v>
      </c>
      <c r="AF28" s="22">
        <v>0</v>
      </c>
      <c r="AG28" s="22">
        <v>0</v>
      </c>
      <c r="AH28" s="22">
        <v>1</v>
      </c>
      <c r="AI28" s="22">
        <v>1</v>
      </c>
      <c r="AJ28" s="22">
        <v>1</v>
      </c>
      <c r="AK28" s="23">
        <v>3409.8119999999999</v>
      </c>
      <c r="AL28" s="24">
        <v>207</v>
      </c>
      <c r="AM28" s="25">
        <v>529.48199403292188</v>
      </c>
      <c r="AN28" s="25">
        <v>2880.3300059670783</v>
      </c>
      <c r="AO28" s="25">
        <v>15.5</v>
      </c>
      <c r="AP28" s="32">
        <v>5190</v>
      </c>
      <c r="AQ28" s="26">
        <v>116.93</v>
      </c>
      <c r="AR28" s="27">
        <v>91.62</v>
      </c>
      <c r="AS28" s="28">
        <v>78053.2</v>
      </c>
      <c r="AT28" s="28">
        <v>64.739999999999995</v>
      </c>
      <c r="AU28" s="29">
        <v>5501.7</v>
      </c>
      <c r="AV28" s="29">
        <v>3872.8308340944245</v>
      </c>
    </row>
    <row r="29" spans="1:48" ht="19.5" customHeight="1">
      <c r="A29">
        <v>28</v>
      </c>
      <c r="B29" s="11">
        <v>42</v>
      </c>
      <c r="C29" s="22" t="s">
        <v>174</v>
      </c>
      <c r="D29">
        <v>43.502800000000001</v>
      </c>
      <c r="E29">
        <v>43.502800000000001</v>
      </c>
      <c r="F29">
        <v>219</v>
      </c>
      <c r="G29">
        <v>88.085999999999999</v>
      </c>
      <c r="H29">
        <v>67.031428349999999</v>
      </c>
      <c r="I29">
        <v>50.47</v>
      </c>
      <c r="J29">
        <v>38.406513959999998</v>
      </c>
      <c r="K29">
        <v>0.105</v>
      </c>
      <c r="L29">
        <v>9.7723999999999904</v>
      </c>
      <c r="M29">
        <v>112.7</v>
      </c>
      <c r="N29">
        <v>27.314299999999999</v>
      </c>
      <c r="O29">
        <v>489.6</v>
      </c>
      <c r="P29">
        <v>513.70000000000005</v>
      </c>
      <c r="Q29">
        <v>1314.1</v>
      </c>
      <c r="R29">
        <v>41.944400000000002</v>
      </c>
      <c r="S29">
        <v>738.9</v>
      </c>
      <c r="V29" s="22" t="s">
        <v>172</v>
      </c>
      <c r="W29" s="22">
        <v>0</v>
      </c>
      <c r="X29" s="22">
        <v>1</v>
      </c>
      <c r="Y29" s="22">
        <v>0</v>
      </c>
      <c r="Z29" s="22">
        <v>3</v>
      </c>
      <c r="AA29" s="22">
        <v>0</v>
      </c>
      <c r="AB29" s="22">
        <v>0</v>
      </c>
      <c r="AC29" s="22">
        <v>1</v>
      </c>
      <c r="AD29" s="22">
        <v>0</v>
      </c>
      <c r="AE29" s="22">
        <v>0</v>
      </c>
      <c r="AF29" s="22">
        <v>0</v>
      </c>
      <c r="AG29" s="22">
        <v>0</v>
      </c>
      <c r="AH29" s="22">
        <v>1</v>
      </c>
      <c r="AI29" s="22">
        <v>0</v>
      </c>
      <c r="AJ29" s="22">
        <v>1</v>
      </c>
      <c r="AK29" s="23">
        <v>1314.0558957031924</v>
      </c>
      <c r="AL29" s="24">
        <v>219</v>
      </c>
      <c r="AM29" s="25">
        <v>293.01183603186126</v>
      </c>
      <c r="AN29" s="25">
        <v>1021.0440596713311</v>
      </c>
      <c r="AO29" s="25">
        <v>22.3</v>
      </c>
      <c r="AP29" s="32">
        <v>1587</v>
      </c>
      <c r="AQ29" s="26">
        <v>112.7</v>
      </c>
      <c r="AR29" s="27">
        <v>93.33</v>
      </c>
      <c r="AS29" s="28">
        <v>31456.7</v>
      </c>
      <c r="AT29" s="28">
        <v>64.87</v>
      </c>
      <c r="AU29" s="29">
        <v>1422.9</v>
      </c>
      <c r="AV29" s="29">
        <v>738.9451116234635</v>
      </c>
    </row>
    <row r="30" spans="1:48" ht="19.5" customHeight="1">
      <c r="A30">
        <v>29</v>
      </c>
      <c r="B30" s="11">
        <v>44</v>
      </c>
      <c r="C30" s="22" t="s">
        <v>175</v>
      </c>
      <c r="D30">
        <v>30.641999999999999</v>
      </c>
      <c r="E30">
        <v>12.519</v>
      </c>
      <c r="F30">
        <v>114</v>
      </c>
      <c r="G30">
        <v>44.775399999999998</v>
      </c>
      <c r="H30">
        <v>49.165916330000002</v>
      </c>
      <c r="I30">
        <v>25.677299999999999</v>
      </c>
      <c r="J30">
        <v>28.195124629999999</v>
      </c>
      <c r="K30">
        <v>0.10483000000000001</v>
      </c>
      <c r="L30">
        <v>7.2190000000000003</v>
      </c>
      <c r="M30">
        <v>104.1</v>
      </c>
      <c r="N30">
        <v>23.61</v>
      </c>
      <c r="O30">
        <v>419.3</v>
      </c>
      <c r="P30">
        <v>433</v>
      </c>
      <c r="Q30">
        <v>910.7</v>
      </c>
      <c r="R30">
        <v>42.257199999999997</v>
      </c>
      <c r="S30">
        <v>848.8</v>
      </c>
      <c r="V30" s="22" t="s">
        <v>172</v>
      </c>
      <c r="W30" s="22">
        <v>0</v>
      </c>
      <c r="X30" s="22">
        <v>1</v>
      </c>
      <c r="Y30" s="22">
        <v>0</v>
      </c>
      <c r="Z30" s="22">
        <v>3</v>
      </c>
      <c r="AA30" s="22">
        <v>0</v>
      </c>
      <c r="AB30" s="22">
        <v>0</v>
      </c>
      <c r="AC30" s="22">
        <v>1</v>
      </c>
      <c r="AD30" s="22">
        <v>0</v>
      </c>
      <c r="AE30" s="22">
        <v>0</v>
      </c>
      <c r="AF30" s="22">
        <v>0</v>
      </c>
      <c r="AG30" s="22">
        <v>0</v>
      </c>
      <c r="AH30" s="22">
        <v>0</v>
      </c>
      <c r="AI30" s="22">
        <v>0</v>
      </c>
      <c r="AJ30" s="22">
        <v>0</v>
      </c>
      <c r="AK30" s="23">
        <v>910.65499999999997</v>
      </c>
      <c r="AL30" s="24">
        <v>114</v>
      </c>
      <c r="AM30" s="25">
        <v>210.065</v>
      </c>
      <c r="AN30" s="25">
        <v>700.59</v>
      </c>
      <c r="AO30" s="25">
        <v>23.1</v>
      </c>
      <c r="AP30" s="32">
        <v>1361</v>
      </c>
      <c r="AQ30" s="26">
        <v>104.05</v>
      </c>
      <c r="AR30" s="27">
        <v>94.22</v>
      </c>
      <c r="AS30" s="28">
        <v>29371.7</v>
      </c>
      <c r="AT30" s="28">
        <v>61.17</v>
      </c>
      <c r="AU30" s="29">
        <v>996.2</v>
      </c>
      <c r="AV30" s="29">
        <v>848.82697867666093</v>
      </c>
    </row>
    <row r="31" spans="1:48" ht="19.5" customHeight="1">
      <c r="A31">
        <v>30</v>
      </c>
      <c r="B31" s="11">
        <v>45</v>
      </c>
      <c r="C31" s="22" t="s">
        <v>176</v>
      </c>
      <c r="D31">
        <v>16.102</v>
      </c>
      <c r="E31">
        <v>8.468</v>
      </c>
      <c r="F31">
        <v>138</v>
      </c>
      <c r="G31">
        <v>36.808500000000002</v>
      </c>
      <c r="H31">
        <v>56.820778019999999</v>
      </c>
      <c r="I31">
        <v>21.17</v>
      </c>
      <c r="J31">
        <v>32.679839459999997</v>
      </c>
      <c r="K31">
        <v>0.1065</v>
      </c>
      <c r="L31">
        <v>2.7669999999999999</v>
      </c>
      <c r="M31">
        <v>108.7</v>
      </c>
      <c r="N31">
        <v>28.668900000000001</v>
      </c>
      <c r="O31">
        <v>321.3</v>
      </c>
      <c r="P31">
        <v>332.8</v>
      </c>
      <c r="Q31">
        <v>647.79999999999995</v>
      </c>
      <c r="R31">
        <v>18.942699999999999</v>
      </c>
      <c r="S31">
        <v>787.4</v>
      </c>
      <c r="V31" s="22" t="s">
        <v>172</v>
      </c>
      <c r="W31" s="22">
        <v>0</v>
      </c>
      <c r="X31" s="22">
        <v>1</v>
      </c>
      <c r="Y31" s="22">
        <v>0</v>
      </c>
      <c r="Z31" s="22">
        <v>3</v>
      </c>
      <c r="AA31" s="22">
        <v>0</v>
      </c>
      <c r="AB31" s="22">
        <v>0</v>
      </c>
      <c r="AC31" s="22">
        <v>1</v>
      </c>
      <c r="AD31" s="22">
        <v>0</v>
      </c>
      <c r="AE31" s="22">
        <v>0</v>
      </c>
      <c r="AF31" s="22">
        <v>0</v>
      </c>
      <c r="AG31" s="22">
        <v>0</v>
      </c>
      <c r="AH31" s="22">
        <v>0</v>
      </c>
      <c r="AI31" s="22">
        <v>0</v>
      </c>
      <c r="AJ31" s="22">
        <v>0</v>
      </c>
      <c r="AK31" s="23">
        <v>647.79001659949301</v>
      </c>
      <c r="AL31" s="24">
        <v>138</v>
      </c>
      <c r="AM31" s="25">
        <v>210.96020099513458</v>
      </c>
      <c r="AN31" s="25">
        <v>436.82981560435837</v>
      </c>
      <c r="AO31" s="25">
        <v>32.6</v>
      </c>
      <c r="AP31" s="32">
        <v>585</v>
      </c>
      <c r="AQ31" s="26">
        <v>108.72</v>
      </c>
      <c r="AR31" s="27">
        <v>88.53</v>
      </c>
      <c r="AS31" s="28">
        <v>32353.4</v>
      </c>
      <c r="AT31" s="28">
        <v>63.33</v>
      </c>
      <c r="AU31" s="29">
        <v>569.20000000000005</v>
      </c>
      <c r="AV31" s="29">
        <v>787.38898248487658</v>
      </c>
    </row>
    <row r="32" spans="1:48" ht="19.5" customHeight="1">
      <c r="A32">
        <v>31</v>
      </c>
      <c r="B32" s="11">
        <v>46</v>
      </c>
      <c r="C32" s="22" t="s">
        <v>177</v>
      </c>
      <c r="D32">
        <v>25.361999999999998</v>
      </c>
      <c r="E32">
        <v>27.382000000000001</v>
      </c>
      <c r="F32">
        <v>233</v>
      </c>
      <c r="G32">
        <v>58.245800000000003</v>
      </c>
      <c r="H32">
        <v>50.481712600000002</v>
      </c>
      <c r="I32">
        <v>33.445999999999998</v>
      </c>
      <c r="J32">
        <v>28.987692840000001</v>
      </c>
      <c r="K32">
        <v>0.10435999999999999</v>
      </c>
      <c r="L32">
        <v>4.9059999999999997</v>
      </c>
      <c r="M32">
        <v>106.1</v>
      </c>
      <c r="N32">
        <v>25.545000000000002</v>
      </c>
      <c r="O32">
        <v>560.29999999999995</v>
      </c>
      <c r="P32">
        <v>579.70000000000005</v>
      </c>
      <c r="Q32">
        <v>1153.8</v>
      </c>
      <c r="R32">
        <v>30.898</v>
      </c>
      <c r="S32">
        <v>882.3</v>
      </c>
      <c r="V32" s="22" t="s">
        <v>172</v>
      </c>
      <c r="W32" s="22">
        <v>0</v>
      </c>
      <c r="X32" s="22">
        <v>1</v>
      </c>
      <c r="Y32" s="22">
        <v>0</v>
      </c>
      <c r="Z32" s="22">
        <v>3</v>
      </c>
      <c r="AA32" s="22">
        <v>0</v>
      </c>
      <c r="AB32" s="22">
        <v>0</v>
      </c>
      <c r="AC32" s="22">
        <v>1</v>
      </c>
      <c r="AD32" s="22">
        <v>0</v>
      </c>
      <c r="AE32" s="22">
        <v>0</v>
      </c>
      <c r="AF32" s="22">
        <v>0</v>
      </c>
      <c r="AG32" s="22">
        <v>0</v>
      </c>
      <c r="AH32" s="22">
        <v>1</v>
      </c>
      <c r="AI32" s="22">
        <v>1</v>
      </c>
      <c r="AJ32" s="22">
        <v>1</v>
      </c>
      <c r="AK32" s="23">
        <v>1153.7950000000001</v>
      </c>
      <c r="AL32" s="24">
        <v>233</v>
      </c>
      <c r="AM32" s="25">
        <v>609.37660229743244</v>
      </c>
      <c r="AN32" s="25">
        <v>544.41839770256752</v>
      </c>
      <c r="AO32" s="25">
        <v>52.8</v>
      </c>
      <c r="AP32" s="32">
        <v>654</v>
      </c>
      <c r="AQ32" s="26">
        <v>106.05</v>
      </c>
      <c r="AR32" s="27">
        <v>93.96</v>
      </c>
      <c r="AS32" s="28">
        <v>38790.199999999997</v>
      </c>
      <c r="AT32" s="28">
        <v>69.239999999999995</v>
      </c>
      <c r="AU32" s="29">
        <v>913.2</v>
      </c>
      <c r="AV32" s="29">
        <v>882.30651294576762</v>
      </c>
    </row>
    <row r="33" spans="1:48" ht="19.5" customHeight="1">
      <c r="A33">
        <v>32</v>
      </c>
      <c r="B33" s="11">
        <v>48</v>
      </c>
      <c r="C33" s="22" t="s">
        <v>178</v>
      </c>
      <c r="D33">
        <v>32.923000000000002</v>
      </c>
      <c r="E33">
        <v>46.537999999999997</v>
      </c>
      <c r="F33">
        <v>930</v>
      </c>
      <c r="G33">
        <v>107.30800000000001</v>
      </c>
      <c r="H33">
        <v>89.759933079999996</v>
      </c>
      <c r="I33">
        <v>64.438999999999893</v>
      </c>
      <c r="J33">
        <v>53.901296530000003</v>
      </c>
      <c r="K33">
        <v>0.10063</v>
      </c>
      <c r="L33">
        <v>11.265000000000001</v>
      </c>
      <c r="M33">
        <v>97.7</v>
      </c>
      <c r="N33">
        <v>32.894399999999997</v>
      </c>
      <c r="O33">
        <v>534.9</v>
      </c>
      <c r="P33">
        <v>579.5</v>
      </c>
      <c r="Q33">
        <v>1195.5</v>
      </c>
      <c r="R33">
        <v>54.009</v>
      </c>
      <c r="S33">
        <v>3148.7</v>
      </c>
      <c r="V33" s="22" t="s">
        <v>172</v>
      </c>
      <c r="W33" s="22">
        <v>0</v>
      </c>
      <c r="X33" s="22">
        <v>1</v>
      </c>
      <c r="Y33" s="22">
        <v>0</v>
      </c>
      <c r="Z33" s="22">
        <v>3</v>
      </c>
      <c r="AA33" s="22">
        <v>0</v>
      </c>
      <c r="AB33" s="22">
        <v>0</v>
      </c>
      <c r="AC33" s="22">
        <v>1</v>
      </c>
      <c r="AD33" s="22">
        <v>0</v>
      </c>
      <c r="AE33" s="22">
        <v>0</v>
      </c>
      <c r="AF33" s="22">
        <v>0</v>
      </c>
      <c r="AG33" s="22">
        <v>1</v>
      </c>
      <c r="AH33" s="22">
        <v>1</v>
      </c>
      <c r="AI33" s="22">
        <v>1</v>
      </c>
      <c r="AJ33" s="22">
        <v>1</v>
      </c>
      <c r="AK33" s="23">
        <v>1195.4880000000001</v>
      </c>
      <c r="AL33" s="24">
        <v>931</v>
      </c>
      <c r="AM33" s="25">
        <v>1044.3291041727673</v>
      </c>
      <c r="AN33" s="25">
        <v>151.15889582723264</v>
      </c>
      <c r="AO33" s="25">
        <v>87.4</v>
      </c>
      <c r="AP33" s="32">
        <v>671</v>
      </c>
      <c r="AQ33" s="26">
        <v>97.68</v>
      </c>
      <c r="AR33" s="27">
        <v>96.399999999999991</v>
      </c>
      <c r="AS33" s="28">
        <v>70893</v>
      </c>
      <c r="AT33" s="28">
        <v>70.42</v>
      </c>
      <c r="AU33" s="29">
        <v>450.1</v>
      </c>
      <c r="AV33" s="29">
        <v>3148.7</v>
      </c>
    </row>
    <row r="34" spans="1:48" ht="19.5" customHeight="1">
      <c r="A34">
        <v>33</v>
      </c>
      <c r="B34" s="11">
        <v>49</v>
      </c>
      <c r="C34" s="22" t="s">
        <v>179</v>
      </c>
      <c r="D34">
        <v>43.298999999999999</v>
      </c>
      <c r="E34">
        <v>37.817999999999998</v>
      </c>
      <c r="F34">
        <v>144</v>
      </c>
      <c r="G34">
        <v>103.283</v>
      </c>
      <c r="H34">
        <v>68.016463619999996</v>
      </c>
      <c r="I34">
        <v>62.14</v>
      </c>
      <c r="J34">
        <v>40.921962460000003</v>
      </c>
      <c r="K34">
        <v>0.10304000000000001</v>
      </c>
      <c r="L34">
        <v>7.5419999999999998</v>
      </c>
      <c r="M34">
        <v>102.3</v>
      </c>
      <c r="N34">
        <v>30.776499999999999</v>
      </c>
      <c r="O34">
        <v>790.2</v>
      </c>
      <c r="P34">
        <v>820.4</v>
      </c>
      <c r="Q34">
        <v>1518.5</v>
      </c>
      <c r="R34">
        <v>42.457999999999998</v>
      </c>
      <c r="S34">
        <v>825</v>
      </c>
      <c r="V34" s="22" t="s">
        <v>172</v>
      </c>
      <c r="W34" s="22">
        <v>0</v>
      </c>
      <c r="X34" s="22">
        <v>1</v>
      </c>
      <c r="Y34" s="22">
        <v>0</v>
      </c>
      <c r="Z34" s="22">
        <v>3</v>
      </c>
      <c r="AA34" s="22">
        <v>0</v>
      </c>
      <c r="AB34" s="22">
        <v>0</v>
      </c>
      <c r="AC34" s="22">
        <v>1</v>
      </c>
      <c r="AD34" s="22">
        <v>0</v>
      </c>
      <c r="AE34" s="22">
        <v>0</v>
      </c>
      <c r="AF34" s="22">
        <v>0</v>
      </c>
      <c r="AG34" s="22">
        <v>0</v>
      </c>
      <c r="AH34" s="22">
        <v>0</v>
      </c>
      <c r="AI34" s="22">
        <v>0</v>
      </c>
      <c r="AJ34" s="22">
        <v>0</v>
      </c>
      <c r="AK34" s="23">
        <v>1518.4767497368332</v>
      </c>
      <c r="AL34" s="24">
        <v>144</v>
      </c>
      <c r="AM34" s="25">
        <v>401.25818080848239</v>
      </c>
      <c r="AN34" s="25">
        <v>1117.2185689283508</v>
      </c>
      <c r="AO34" s="25">
        <v>26.4</v>
      </c>
      <c r="AP34" s="32">
        <v>487</v>
      </c>
      <c r="AQ34" s="26">
        <v>102.28</v>
      </c>
      <c r="AR34" s="27">
        <v>92.12</v>
      </c>
      <c r="AS34" s="28">
        <v>30949.200000000001</v>
      </c>
      <c r="AT34" s="28">
        <v>66.239999999999995</v>
      </c>
      <c r="AU34" s="29">
        <v>202.9</v>
      </c>
      <c r="AV34" s="29">
        <v>825</v>
      </c>
    </row>
    <row r="35" spans="1:48" ht="19.5" customHeight="1">
      <c r="A35">
        <v>34</v>
      </c>
      <c r="B35" s="11">
        <v>51</v>
      </c>
      <c r="C35" s="22" t="s">
        <v>180</v>
      </c>
      <c r="D35">
        <v>24.481000000000002</v>
      </c>
      <c r="E35">
        <v>39.253</v>
      </c>
      <c r="F35">
        <v>241</v>
      </c>
      <c r="G35">
        <v>97.393000000000001</v>
      </c>
      <c r="H35">
        <v>78.283900009999996</v>
      </c>
      <c r="I35">
        <v>52.956000000000003</v>
      </c>
      <c r="J35">
        <v>42.565710150000001</v>
      </c>
      <c r="K35">
        <v>0.10605000000000001</v>
      </c>
      <c r="L35">
        <v>7.07</v>
      </c>
      <c r="M35">
        <v>108.2</v>
      </c>
      <c r="N35">
        <v>22.209099999999999</v>
      </c>
      <c r="O35">
        <v>657.7</v>
      </c>
      <c r="P35">
        <v>670.9</v>
      </c>
      <c r="Q35">
        <v>1244.0999999999999</v>
      </c>
      <c r="R35">
        <v>43.119300000000003</v>
      </c>
      <c r="S35">
        <v>254.7</v>
      </c>
      <c r="V35" s="22" t="s">
        <v>172</v>
      </c>
      <c r="W35" s="22">
        <v>0</v>
      </c>
      <c r="X35" s="22">
        <v>1</v>
      </c>
      <c r="Y35" s="22">
        <v>0</v>
      </c>
      <c r="Z35" s="22">
        <v>3</v>
      </c>
      <c r="AA35" s="22">
        <v>0</v>
      </c>
      <c r="AB35" s="22">
        <v>0</v>
      </c>
      <c r="AC35" s="22">
        <v>1</v>
      </c>
      <c r="AD35" s="22">
        <v>0</v>
      </c>
      <c r="AE35" s="22">
        <v>0</v>
      </c>
      <c r="AF35" s="22">
        <v>0</v>
      </c>
      <c r="AG35" s="22">
        <v>0</v>
      </c>
      <c r="AH35" s="22">
        <v>1</v>
      </c>
      <c r="AI35" s="22">
        <v>0</v>
      </c>
      <c r="AJ35" s="22">
        <v>1</v>
      </c>
      <c r="AK35" s="23">
        <v>1244.1316948340993</v>
      </c>
      <c r="AL35" s="24">
        <v>241</v>
      </c>
      <c r="AM35" s="25">
        <v>262.65634888918214</v>
      </c>
      <c r="AN35" s="25">
        <v>981.47534594491731</v>
      </c>
      <c r="AO35" s="25">
        <v>21.1</v>
      </c>
      <c r="AP35" s="32">
        <v>1095</v>
      </c>
      <c r="AQ35" s="26">
        <v>108.2</v>
      </c>
      <c r="AR35" s="27">
        <v>90.649999999999991</v>
      </c>
      <c r="AS35" s="28">
        <v>50048.7</v>
      </c>
      <c r="AT35" s="28">
        <v>62.97</v>
      </c>
      <c r="AU35" s="29">
        <v>630.9</v>
      </c>
      <c r="AV35" s="29">
        <v>254.7</v>
      </c>
    </row>
    <row r="36" spans="1:48" ht="19.5" customHeight="1">
      <c r="A36">
        <v>35</v>
      </c>
      <c r="B36" s="11">
        <v>52</v>
      </c>
      <c r="C36" s="22" t="s">
        <v>181</v>
      </c>
      <c r="D36">
        <v>35.164000000000001</v>
      </c>
      <c r="E36">
        <v>32.797600000000003</v>
      </c>
      <c r="F36">
        <v>249</v>
      </c>
      <c r="G36">
        <v>95.311400000000006</v>
      </c>
      <c r="H36">
        <v>63.19127495</v>
      </c>
      <c r="I36">
        <v>51.629800000000003</v>
      </c>
      <c r="J36">
        <v>34.230458130000002</v>
      </c>
      <c r="K36">
        <v>0.10410999999999999</v>
      </c>
      <c r="L36">
        <v>10.096299999999999</v>
      </c>
      <c r="M36">
        <v>105.8</v>
      </c>
      <c r="N36">
        <v>42.366</v>
      </c>
      <c r="O36">
        <v>814.1</v>
      </c>
      <c r="P36">
        <v>834.1</v>
      </c>
      <c r="Q36">
        <v>1508.3</v>
      </c>
      <c r="R36">
        <v>68.296999999999997</v>
      </c>
      <c r="S36">
        <v>2422.6999999999998</v>
      </c>
      <c r="V36" s="22" t="s">
        <v>172</v>
      </c>
      <c r="W36" s="22">
        <v>0</v>
      </c>
      <c r="X36" s="22">
        <v>1</v>
      </c>
      <c r="Y36" s="22">
        <v>0</v>
      </c>
      <c r="Z36" s="22">
        <v>3</v>
      </c>
      <c r="AA36" s="22">
        <v>0</v>
      </c>
      <c r="AB36" s="22">
        <v>0</v>
      </c>
      <c r="AC36" s="22">
        <v>1</v>
      </c>
      <c r="AD36" s="22">
        <v>0</v>
      </c>
      <c r="AE36" s="22">
        <v>0</v>
      </c>
      <c r="AF36" s="22">
        <v>0</v>
      </c>
      <c r="AG36" s="22">
        <v>0</v>
      </c>
      <c r="AH36" s="22">
        <v>1</v>
      </c>
      <c r="AI36" s="22">
        <v>1</v>
      </c>
      <c r="AJ36" s="22">
        <v>1</v>
      </c>
      <c r="AK36" s="23">
        <v>1508.3219999999999</v>
      </c>
      <c r="AL36" s="24">
        <v>249</v>
      </c>
      <c r="AM36" s="25">
        <v>620.80899999999997</v>
      </c>
      <c r="AN36" s="25">
        <v>887.51300000000003</v>
      </c>
      <c r="AO36" s="25">
        <v>41.2</v>
      </c>
      <c r="AP36" s="32">
        <v>1477</v>
      </c>
      <c r="AQ36" s="26">
        <v>105.83</v>
      </c>
      <c r="AR36" s="27">
        <v>92.320000000000007</v>
      </c>
      <c r="AS36" s="28">
        <v>78246.8</v>
      </c>
      <c r="AT36" s="28">
        <v>68.319999999999993</v>
      </c>
      <c r="AU36" s="29">
        <v>2043.4</v>
      </c>
      <c r="AV36" s="29">
        <v>2422.6999999999998</v>
      </c>
    </row>
    <row r="37" spans="1:48" ht="19.5" customHeight="1">
      <c r="A37">
        <v>36</v>
      </c>
      <c r="B37" s="11">
        <v>54</v>
      </c>
      <c r="C37" s="22" t="s">
        <v>182</v>
      </c>
      <c r="D37">
        <v>15.001200000000001</v>
      </c>
      <c r="E37">
        <v>21.8324</v>
      </c>
      <c r="F37">
        <v>174</v>
      </c>
      <c r="G37">
        <v>44.968400000000003</v>
      </c>
      <c r="H37">
        <v>51.363106799999997</v>
      </c>
      <c r="I37">
        <v>26.651399999999999</v>
      </c>
      <c r="J37">
        <v>30.441347799999999</v>
      </c>
      <c r="K37">
        <v>0.10033</v>
      </c>
      <c r="L37">
        <v>4.5755999999999997</v>
      </c>
      <c r="M37">
        <v>105.3</v>
      </c>
      <c r="N37">
        <v>18.913599999999999</v>
      </c>
      <c r="O37">
        <v>451.2</v>
      </c>
      <c r="P37">
        <v>465.2</v>
      </c>
      <c r="Q37">
        <v>875.5</v>
      </c>
      <c r="R37">
        <v>29.936699999999998</v>
      </c>
      <c r="S37">
        <v>654.1</v>
      </c>
      <c r="V37" s="22" t="s">
        <v>172</v>
      </c>
      <c r="W37" s="22">
        <v>0</v>
      </c>
      <c r="X37" s="22">
        <v>1</v>
      </c>
      <c r="Y37" s="22">
        <v>0</v>
      </c>
      <c r="Z37" s="22">
        <v>3</v>
      </c>
      <c r="AA37" s="22">
        <v>0</v>
      </c>
      <c r="AB37" s="22">
        <v>0</v>
      </c>
      <c r="AC37" s="22">
        <v>1</v>
      </c>
      <c r="AD37" s="22">
        <v>0</v>
      </c>
      <c r="AE37" s="22">
        <v>0</v>
      </c>
      <c r="AF37" s="22">
        <v>0</v>
      </c>
      <c r="AG37" s="22">
        <v>0</v>
      </c>
      <c r="AH37" s="22">
        <v>0</v>
      </c>
      <c r="AI37" s="22">
        <v>1</v>
      </c>
      <c r="AJ37" s="22">
        <v>1</v>
      </c>
      <c r="AK37" s="23">
        <v>875.53499999999997</v>
      </c>
      <c r="AL37" s="24">
        <v>174</v>
      </c>
      <c r="AM37" s="25">
        <v>286.32381081775662</v>
      </c>
      <c r="AN37" s="25">
        <v>589.21118918224329</v>
      </c>
      <c r="AO37" s="25">
        <v>32.700000000000003</v>
      </c>
      <c r="AP37" s="32">
        <v>852</v>
      </c>
      <c r="AQ37" s="26">
        <v>105.3</v>
      </c>
      <c r="AR37" s="27">
        <v>91.62</v>
      </c>
      <c r="AS37" s="28">
        <v>34495.199999999997</v>
      </c>
      <c r="AT37" s="28">
        <v>64.17</v>
      </c>
      <c r="AU37" s="29">
        <v>469.2</v>
      </c>
      <c r="AV37" s="29">
        <v>654.1</v>
      </c>
    </row>
    <row r="38" spans="1:48" ht="19.5" customHeight="1">
      <c r="A38">
        <v>37</v>
      </c>
      <c r="B38" s="11">
        <v>56</v>
      </c>
      <c r="C38" s="22" t="s">
        <v>183</v>
      </c>
      <c r="D38">
        <v>18.407499999999999</v>
      </c>
      <c r="E38">
        <v>21.469200000000001</v>
      </c>
      <c r="F38">
        <v>240</v>
      </c>
      <c r="G38">
        <v>78.234499999999997</v>
      </c>
      <c r="H38">
        <v>62.68287797</v>
      </c>
      <c r="I38">
        <v>45.223999999999997</v>
      </c>
      <c r="J38">
        <v>36.234276100000002</v>
      </c>
      <c r="K38">
        <v>9.5089999999999994E-2</v>
      </c>
      <c r="L38">
        <v>3.4346999999999999</v>
      </c>
      <c r="M38">
        <v>95.4</v>
      </c>
      <c r="N38">
        <v>53.893000000000001</v>
      </c>
      <c r="O38">
        <v>592</v>
      </c>
      <c r="P38">
        <v>626</v>
      </c>
      <c r="Q38">
        <v>1248.0999999999999</v>
      </c>
      <c r="R38">
        <v>38.393999999999998</v>
      </c>
      <c r="S38">
        <v>1756.5</v>
      </c>
      <c r="V38" s="22" t="s">
        <v>172</v>
      </c>
      <c r="W38" s="22">
        <v>0</v>
      </c>
      <c r="X38" s="22">
        <v>1</v>
      </c>
      <c r="Y38" s="22">
        <v>0</v>
      </c>
      <c r="Z38" s="22">
        <v>3</v>
      </c>
      <c r="AA38" s="22">
        <v>0</v>
      </c>
      <c r="AB38" s="22">
        <v>0</v>
      </c>
      <c r="AC38" s="22">
        <v>1</v>
      </c>
      <c r="AD38" s="22">
        <v>0</v>
      </c>
      <c r="AE38" s="22">
        <v>0</v>
      </c>
      <c r="AF38" s="22">
        <v>0</v>
      </c>
      <c r="AG38" s="22">
        <v>0</v>
      </c>
      <c r="AH38" s="22">
        <v>1</v>
      </c>
      <c r="AI38" s="22">
        <v>1</v>
      </c>
      <c r="AJ38" s="22">
        <v>1</v>
      </c>
      <c r="AK38" s="23">
        <v>1248.0619999999999</v>
      </c>
      <c r="AL38" s="24">
        <v>240</v>
      </c>
      <c r="AM38" s="25">
        <v>528.74279901853618</v>
      </c>
      <c r="AN38" s="25">
        <v>719.31920098146372</v>
      </c>
      <c r="AO38" s="25">
        <v>42.4</v>
      </c>
      <c r="AP38" s="32">
        <v>1062</v>
      </c>
      <c r="AQ38" s="26">
        <v>95.56</v>
      </c>
      <c r="AR38" s="27">
        <v>94.55</v>
      </c>
      <c r="AS38" s="28">
        <v>60894</v>
      </c>
      <c r="AT38" s="28">
        <v>63.11</v>
      </c>
      <c r="AU38" s="29">
        <v>392.8</v>
      </c>
      <c r="AV38" s="29">
        <v>1756.5</v>
      </c>
    </row>
    <row r="39" spans="1:48" ht="19.5" customHeight="1">
      <c r="A39">
        <v>38</v>
      </c>
      <c r="B39" s="11">
        <v>58</v>
      </c>
      <c r="C39" s="22" t="s">
        <v>184</v>
      </c>
      <c r="D39">
        <v>11.208399999999999</v>
      </c>
      <c r="E39">
        <v>11.8361</v>
      </c>
      <c r="F39">
        <v>178</v>
      </c>
      <c r="G39">
        <v>40.776800000000001</v>
      </c>
      <c r="H39">
        <v>68.417449660000003</v>
      </c>
      <c r="I39">
        <v>21.5473</v>
      </c>
      <c r="J39">
        <v>36.153187920000001</v>
      </c>
      <c r="K39">
        <v>0.109</v>
      </c>
      <c r="L39">
        <v>3.2292000000000001</v>
      </c>
      <c r="M39">
        <v>124.7</v>
      </c>
      <c r="N39">
        <v>28.325500000000002</v>
      </c>
      <c r="O39">
        <v>315.2</v>
      </c>
      <c r="P39">
        <v>325.60000000000002</v>
      </c>
      <c r="Q39">
        <v>596</v>
      </c>
      <c r="R39">
        <v>20.028099999999998</v>
      </c>
      <c r="S39">
        <v>274.5</v>
      </c>
      <c r="V39" s="22" t="s">
        <v>172</v>
      </c>
      <c r="W39" s="22">
        <v>0</v>
      </c>
      <c r="X39" s="22">
        <v>1</v>
      </c>
      <c r="Y39" s="22">
        <v>0</v>
      </c>
      <c r="Z39" s="22">
        <v>3</v>
      </c>
      <c r="AA39" s="22">
        <v>0</v>
      </c>
      <c r="AB39" s="22">
        <v>0</v>
      </c>
      <c r="AC39" s="22">
        <v>1</v>
      </c>
      <c r="AD39" s="22">
        <v>0</v>
      </c>
      <c r="AE39" s="22">
        <v>0</v>
      </c>
      <c r="AF39" s="22">
        <v>0</v>
      </c>
      <c r="AG39" s="22">
        <v>0</v>
      </c>
      <c r="AH39" s="22">
        <v>0</v>
      </c>
      <c r="AI39" s="22">
        <v>0</v>
      </c>
      <c r="AJ39" s="22">
        <v>0</v>
      </c>
      <c r="AK39" s="23">
        <v>596.04863429003512</v>
      </c>
      <c r="AL39" s="24">
        <v>178</v>
      </c>
      <c r="AM39" s="25">
        <v>211.04302685514065</v>
      </c>
      <c r="AN39" s="25">
        <v>385.00560743489444</v>
      </c>
      <c r="AO39" s="25">
        <v>35.4</v>
      </c>
      <c r="AP39" s="32">
        <v>642</v>
      </c>
      <c r="AQ39" s="26">
        <v>124.73</v>
      </c>
      <c r="AR39" s="27">
        <v>91.78</v>
      </c>
      <c r="AS39" s="28">
        <v>23468.5</v>
      </c>
      <c r="AT39" s="28">
        <v>62.23</v>
      </c>
      <c r="AU39" s="29">
        <v>209.4</v>
      </c>
      <c r="AV39" s="29">
        <v>274.5</v>
      </c>
    </row>
    <row r="40" spans="1:48" ht="19.5" customHeight="1">
      <c r="A40">
        <v>39</v>
      </c>
      <c r="B40" s="11">
        <v>60</v>
      </c>
      <c r="C40" s="22" t="s">
        <v>185</v>
      </c>
      <c r="D40">
        <v>16.592099999999999</v>
      </c>
      <c r="E40">
        <v>13.5458</v>
      </c>
      <c r="F40">
        <v>157</v>
      </c>
      <c r="G40">
        <v>86.723200000000006</v>
      </c>
      <c r="H40">
        <v>69.584530209999997</v>
      </c>
      <c r="I40">
        <v>46.9709</v>
      </c>
      <c r="J40">
        <v>37.688277300000003</v>
      </c>
      <c r="K40">
        <v>0.10277</v>
      </c>
      <c r="L40">
        <v>5.3411</v>
      </c>
      <c r="M40">
        <v>103.9</v>
      </c>
      <c r="N40">
        <v>37.395899999999997</v>
      </c>
      <c r="O40">
        <v>669.6</v>
      </c>
      <c r="P40">
        <v>691.9</v>
      </c>
      <c r="Q40">
        <v>1246.3</v>
      </c>
      <c r="R40">
        <v>45.2</v>
      </c>
      <c r="S40">
        <v>225.4</v>
      </c>
      <c r="V40" s="22" t="s">
        <v>172</v>
      </c>
      <c r="W40" s="22">
        <v>0</v>
      </c>
      <c r="X40" s="22">
        <v>1</v>
      </c>
      <c r="Y40" s="22">
        <v>0</v>
      </c>
      <c r="Z40" s="22">
        <v>3</v>
      </c>
      <c r="AA40" s="22">
        <v>0</v>
      </c>
      <c r="AB40" s="22">
        <v>0</v>
      </c>
      <c r="AC40" s="22">
        <v>1</v>
      </c>
      <c r="AD40" s="22">
        <v>0</v>
      </c>
      <c r="AE40" s="22">
        <v>0</v>
      </c>
      <c r="AF40" s="22">
        <v>0</v>
      </c>
      <c r="AG40" s="22">
        <v>0</v>
      </c>
      <c r="AH40" s="22">
        <v>0</v>
      </c>
      <c r="AI40" s="22">
        <v>0</v>
      </c>
      <c r="AJ40" s="22">
        <v>0</v>
      </c>
      <c r="AK40" s="23">
        <v>1246.3063598998101</v>
      </c>
      <c r="AL40" s="24">
        <v>157</v>
      </c>
      <c r="AM40" s="25">
        <v>479.84510782072209</v>
      </c>
      <c r="AN40" s="25">
        <v>766.46125207908801</v>
      </c>
      <c r="AO40" s="25">
        <v>38.5</v>
      </c>
      <c r="AP40" s="32">
        <v>1078</v>
      </c>
      <c r="AQ40" s="26">
        <v>99.84</v>
      </c>
      <c r="AR40" s="27">
        <v>93.410000000000011</v>
      </c>
      <c r="AS40" s="28">
        <v>59684.9</v>
      </c>
      <c r="AT40" s="28">
        <v>65.959999999999994</v>
      </c>
      <c r="AU40" s="29">
        <v>521.1</v>
      </c>
      <c r="AV40" s="29">
        <v>225.4</v>
      </c>
    </row>
    <row r="41" spans="1:48" ht="19.5" customHeight="1">
      <c r="A41">
        <v>40</v>
      </c>
      <c r="B41" s="11">
        <v>62</v>
      </c>
      <c r="C41" s="22" t="s">
        <v>186</v>
      </c>
      <c r="D41">
        <v>11.5783</v>
      </c>
      <c r="E41">
        <v>3.6536</v>
      </c>
      <c r="F41">
        <v>59</v>
      </c>
      <c r="G41">
        <v>26.698599999999999</v>
      </c>
      <c r="H41">
        <v>46.938466949999999</v>
      </c>
      <c r="I41">
        <v>16.051300000000001</v>
      </c>
      <c r="J41">
        <v>28.219585089999999</v>
      </c>
      <c r="K41">
        <v>0.10647</v>
      </c>
      <c r="L41">
        <v>2.5762</v>
      </c>
      <c r="M41">
        <v>113.1</v>
      </c>
      <c r="N41">
        <v>20.000699999999998</v>
      </c>
      <c r="O41">
        <v>313.60000000000002</v>
      </c>
      <c r="P41">
        <v>315</v>
      </c>
      <c r="Q41">
        <v>568.79999999999995</v>
      </c>
      <c r="R41">
        <v>21.6219</v>
      </c>
      <c r="S41">
        <v>676.6</v>
      </c>
      <c r="V41" s="22" t="s">
        <v>172</v>
      </c>
      <c r="W41" s="22">
        <v>0</v>
      </c>
      <c r="X41" s="22">
        <v>1</v>
      </c>
      <c r="Y41" s="22">
        <v>0</v>
      </c>
      <c r="Z41" s="22">
        <v>4</v>
      </c>
      <c r="AA41" s="22">
        <v>0</v>
      </c>
      <c r="AB41" s="22">
        <v>0</v>
      </c>
      <c r="AC41" s="22">
        <v>0</v>
      </c>
      <c r="AD41" s="22">
        <v>1</v>
      </c>
      <c r="AE41" s="22">
        <v>0</v>
      </c>
      <c r="AF41" s="22">
        <v>0</v>
      </c>
      <c r="AG41" s="22">
        <v>0</v>
      </c>
      <c r="AH41" s="22">
        <v>0</v>
      </c>
      <c r="AI41" s="22">
        <v>0</v>
      </c>
      <c r="AJ41" s="22">
        <v>0</v>
      </c>
      <c r="AK41" s="23">
        <v>568.77985394019504</v>
      </c>
      <c r="AL41" s="24">
        <v>59</v>
      </c>
      <c r="AM41" s="25">
        <v>185.27557990806613</v>
      </c>
      <c r="AN41" s="25">
        <v>383.50427403212893</v>
      </c>
      <c r="AO41" s="25">
        <v>32.6</v>
      </c>
      <c r="AP41" s="15">
        <v>781</v>
      </c>
      <c r="AQ41" s="26">
        <v>113.07</v>
      </c>
      <c r="AR41" s="27">
        <v>93.27</v>
      </c>
      <c r="AS41" s="28">
        <v>22806.7</v>
      </c>
      <c r="AT41" s="28">
        <v>58.95</v>
      </c>
      <c r="AU41" s="29">
        <v>250.7</v>
      </c>
      <c r="AV41" s="29">
        <v>676.6</v>
      </c>
    </row>
    <row r="42" spans="1:48" ht="19.5" customHeight="1">
      <c r="A42">
        <v>41</v>
      </c>
      <c r="B42" s="11">
        <v>64</v>
      </c>
      <c r="C42" s="22" t="s">
        <v>187</v>
      </c>
      <c r="D42">
        <v>33.2271</v>
      </c>
      <c r="E42">
        <v>26.4374</v>
      </c>
      <c r="F42">
        <v>101</v>
      </c>
      <c r="G42">
        <v>73.7166</v>
      </c>
      <c r="H42">
        <v>46.962222079999997</v>
      </c>
      <c r="I42">
        <v>43.813699999999997</v>
      </c>
      <c r="J42">
        <v>27.912148819999999</v>
      </c>
      <c r="K42">
        <v>9.0249999999999997E-2</v>
      </c>
      <c r="L42">
        <v>3.6253000000000002</v>
      </c>
      <c r="M42">
        <v>119.2</v>
      </c>
      <c r="N42">
        <v>67.433499999999995</v>
      </c>
      <c r="O42">
        <v>909.4</v>
      </c>
      <c r="P42">
        <v>915.6</v>
      </c>
      <c r="Q42">
        <v>1569.7</v>
      </c>
      <c r="R42">
        <v>63.261600000000001</v>
      </c>
      <c r="S42">
        <v>3272.2</v>
      </c>
      <c r="V42" s="22" t="s">
        <v>172</v>
      </c>
      <c r="W42" s="22">
        <v>0</v>
      </c>
      <c r="X42" s="22">
        <v>1</v>
      </c>
      <c r="Y42" s="22">
        <v>0</v>
      </c>
      <c r="Z42" s="22">
        <v>4</v>
      </c>
      <c r="AA42" s="22">
        <v>0</v>
      </c>
      <c r="AB42" s="22">
        <v>0</v>
      </c>
      <c r="AC42" s="22">
        <v>0</v>
      </c>
      <c r="AD42" s="22">
        <v>1</v>
      </c>
      <c r="AE42" s="22">
        <v>0</v>
      </c>
      <c r="AF42" s="22">
        <v>0</v>
      </c>
      <c r="AG42" s="22">
        <v>0</v>
      </c>
      <c r="AH42" s="22">
        <v>0</v>
      </c>
      <c r="AI42" s="22">
        <v>0</v>
      </c>
      <c r="AJ42" s="22">
        <v>0</v>
      </c>
      <c r="AK42" s="23">
        <v>1569.7210291839499</v>
      </c>
      <c r="AL42" s="24">
        <v>101</v>
      </c>
      <c r="AM42" s="25">
        <v>458.9382874964906</v>
      </c>
      <c r="AN42" s="25">
        <v>1110.7827416874591</v>
      </c>
      <c r="AO42" s="25">
        <v>29.2</v>
      </c>
      <c r="AP42" s="15">
        <v>1066</v>
      </c>
      <c r="AQ42" s="26">
        <v>119.22</v>
      </c>
      <c r="AR42" s="27">
        <v>89.039999999999992</v>
      </c>
      <c r="AS42" s="28">
        <v>50733.599999999999</v>
      </c>
      <c r="AT42" s="28">
        <v>64.900000000000006</v>
      </c>
      <c r="AU42" s="29">
        <v>1316.8</v>
      </c>
      <c r="AV42" s="29">
        <v>3272.2</v>
      </c>
    </row>
    <row r="43" spans="1:48" ht="19.5" customHeight="1">
      <c r="A43">
        <v>42</v>
      </c>
      <c r="B43" s="11">
        <v>66</v>
      </c>
      <c r="C43" s="22" t="s">
        <v>188</v>
      </c>
      <c r="D43">
        <v>28.366199999999999</v>
      </c>
      <c r="E43">
        <v>32.612699999999997</v>
      </c>
      <c r="F43">
        <v>146</v>
      </c>
      <c r="G43">
        <v>94.832999999999998</v>
      </c>
      <c r="H43">
        <v>49.676794129999998</v>
      </c>
      <c r="I43">
        <v>52.481000000000002</v>
      </c>
      <c r="J43">
        <v>27.49135673</v>
      </c>
      <c r="K43">
        <v>0.1051</v>
      </c>
      <c r="L43">
        <v>4.1059999999999999</v>
      </c>
      <c r="M43">
        <v>126.7</v>
      </c>
      <c r="N43">
        <v>42.027299999999997</v>
      </c>
      <c r="O43">
        <v>1111</v>
      </c>
      <c r="P43">
        <v>1121.5</v>
      </c>
      <c r="Q43">
        <v>1909</v>
      </c>
      <c r="R43">
        <v>77.587000000000003</v>
      </c>
      <c r="S43">
        <v>2113.4</v>
      </c>
      <c r="V43" s="22" t="s">
        <v>172</v>
      </c>
      <c r="W43" s="22">
        <v>0</v>
      </c>
      <c r="X43" s="22">
        <v>1</v>
      </c>
      <c r="Y43" s="22">
        <v>0</v>
      </c>
      <c r="Z43" s="22">
        <v>4</v>
      </c>
      <c r="AA43" s="22">
        <v>0</v>
      </c>
      <c r="AB43" s="22">
        <v>0</v>
      </c>
      <c r="AC43" s="22">
        <v>0</v>
      </c>
      <c r="AD43" s="22">
        <v>1</v>
      </c>
      <c r="AE43" s="22">
        <v>0</v>
      </c>
      <c r="AF43" s="22">
        <v>0</v>
      </c>
      <c r="AG43" s="22">
        <v>0</v>
      </c>
      <c r="AH43" s="22">
        <v>0</v>
      </c>
      <c r="AI43" s="22">
        <v>1</v>
      </c>
      <c r="AJ43" s="22">
        <v>1</v>
      </c>
      <c r="AK43" s="23">
        <v>1908.9994804779833</v>
      </c>
      <c r="AL43" s="24">
        <v>146</v>
      </c>
      <c r="AM43" s="25">
        <v>473.81394538518606</v>
      </c>
      <c r="AN43" s="25">
        <v>1435.1855350927974</v>
      </c>
      <c r="AO43" s="25">
        <v>24.8</v>
      </c>
      <c r="AP43" s="15">
        <v>1501</v>
      </c>
      <c r="AQ43" s="26">
        <v>126.71</v>
      </c>
      <c r="AR43" s="27">
        <v>90.42</v>
      </c>
      <c r="AS43" s="28">
        <v>87294</v>
      </c>
      <c r="AT43" s="28">
        <v>64.2</v>
      </c>
      <c r="AU43" s="29">
        <v>1256.7</v>
      </c>
      <c r="AV43" s="29">
        <v>2113.4</v>
      </c>
    </row>
    <row r="44" spans="1:48" ht="19.5" customHeight="1">
      <c r="A44">
        <v>43</v>
      </c>
      <c r="B44" s="11">
        <v>67</v>
      </c>
      <c r="C44" s="22" t="s">
        <v>189</v>
      </c>
      <c r="D44">
        <v>16.626999999999999</v>
      </c>
      <c r="E44">
        <v>14.1128</v>
      </c>
      <c r="F44">
        <v>99</v>
      </c>
      <c r="G44">
        <v>34.618000000000002</v>
      </c>
      <c r="H44">
        <v>52.104154119999997</v>
      </c>
      <c r="I44">
        <v>20.727</v>
      </c>
      <c r="J44">
        <v>31.196568330000002</v>
      </c>
      <c r="K44">
        <v>0.10863</v>
      </c>
      <c r="L44">
        <v>2.1997</v>
      </c>
      <c r="M44">
        <v>110.7</v>
      </c>
      <c r="N44">
        <v>15.0892</v>
      </c>
      <c r="O44">
        <v>386.8</v>
      </c>
      <c r="P44">
        <v>389.1</v>
      </c>
      <c r="Q44">
        <v>664.4</v>
      </c>
      <c r="R44">
        <v>13.6646</v>
      </c>
      <c r="S44">
        <v>121</v>
      </c>
      <c r="V44" s="22" t="s">
        <v>172</v>
      </c>
      <c r="W44" s="22">
        <v>0</v>
      </c>
      <c r="X44" s="22">
        <v>1</v>
      </c>
      <c r="Y44" s="22">
        <v>0</v>
      </c>
      <c r="Z44" s="22">
        <v>4</v>
      </c>
      <c r="AA44" s="22">
        <v>0</v>
      </c>
      <c r="AB44" s="22">
        <v>0</v>
      </c>
      <c r="AC44" s="22">
        <v>0</v>
      </c>
      <c r="AD44" s="22">
        <v>1</v>
      </c>
      <c r="AE44" s="22">
        <v>0</v>
      </c>
      <c r="AF44" s="22">
        <v>0</v>
      </c>
      <c r="AG44" s="22">
        <v>0</v>
      </c>
      <c r="AH44" s="22">
        <v>0</v>
      </c>
      <c r="AI44" s="22">
        <v>0</v>
      </c>
      <c r="AJ44" s="22">
        <v>0</v>
      </c>
      <c r="AK44" s="23">
        <v>664.416433972758</v>
      </c>
      <c r="AL44" s="24">
        <v>102</v>
      </c>
      <c r="AM44" s="25">
        <v>107.97702703866739</v>
      </c>
      <c r="AN44" s="25">
        <v>556.4394069340907</v>
      </c>
      <c r="AO44" s="25">
        <v>16.3</v>
      </c>
      <c r="AP44" s="15">
        <v>599</v>
      </c>
      <c r="AQ44" s="26">
        <v>110.66</v>
      </c>
      <c r="AR44" s="27">
        <v>91.33</v>
      </c>
      <c r="AS44" s="28">
        <v>16010</v>
      </c>
      <c r="AT44" s="28">
        <v>61.95</v>
      </c>
      <c r="AU44" s="29">
        <v>236.4</v>
      </c>
      <c r="AV44" s="29">
        <v>121</v>
      </c>
    </row>
    <row r="45" spans="1:48" ht="19.5" customHeight="1">
      <c r="A45">
        <v>44</v>
      </c>
      <c r="B45" s="11">
        <v>68</v>
      </c>
      <c r="C45" s="22" t="s">
        <v>190</v>
      </c>
      <c r="D45">
        <v>27.066500000000001</v>
      </c>
      <c r="E45">
        <v>27.7408</v>
      </c>
      <c r="F45">
        <v>135</v>
      </c>
      <c r="G45">
        <v>87.157600000000002</v>
      </c>
      <c r="H45">
        <v>65.938568619999998</v>
      </c>
      <c r="I45">
        <v>50.106699999999996</v>
      </c>
      <c r="J45">
        <v>37.907928579999997</v>
      </c>
      <c r="K45">
        <v>0.10258</v>
      </c>
      <c r="L45">
        <v>6.0442999999999998</v>
      </c>
      <c r="M45">
        <v>110.6</v>
      </c>
      <c r="N45">
        <v>27.3645</v>
      </c>
      <c r="O45">
        <v>768.5</v>
      </c>
      <c r="P45">
        <v>778.9</v>
      </c>
      <c r="Q45">
        <v>1321.8</v>
      </c>
      <c r="R45">
        <v>41.341700000000003</v>
      </c>
      <c r="S45">
        <v>2294.4</v>
      </c>
      <c r="V45" s="22" t="s">
        <v>172</v>
      </c>
      <c r="W45" s="22">
        <v>0</v>
      </c>
      <c r="X45" s="22">
        <v>1</v>
      </c>
      <c r="Y45" s="22">
        <v>0</v>
      </c>
      <c r="Z45" s="22">
        <v>4</v>
      </c>
      <c r="AA45" s="22">
        <v>0</v>
      </c>
      <c r="AB45" s="22">
        <v>0</v>
      </c>
      <c r="AC45" s="22">
        <v>0</v>
      </c>
      <c r="AD45" s="22">
        <v>1</v>
      </c>
      <c r="AE45" s="22">
        <v>0</v>
      </c>
      <c r="AF45" s="22">
        <v>0</v>
      </c>
      <c r="AG45" s="22">
        <v>0</v>
      </c>
      <c r="AH45" s="22">
        <v>0</v>
      </c>
      <c r="AI45" s="22">
        <v>1</v>
      </c>
      <c r="AJ45" s="22">
        <v>1</v>
      </c>
      <c r="AK45" s="23">
        <v>1321.8389999999999</v>
      </c>
      <c r="AL45" s="24">
        <v>135</v>
      </c>
      <c r="AM45" s="25">
        <v>519.09500000000003</v>
      </c>
      <c r="AN45" s="25">
        <v>802.74400000000003</v>
      </c>
      <c r="AO45" s="25">
        <v>39.299999999999997</v>
      </c>
      <c r="AP45" s="15">
        <v>2043</v>
      </c>
      <c r="AQ45" s="26">
        <v>110.6</v>
      </c>
      <c r="AR45" s="27">
        <v>93.61</v>
      </c>
      <c r="AS45" s="28">
        <v>51963</v>
      </c>
      <c r="AT45" s="28">
        <v>67.17</v>
      </c>
      <c r="AU45" s="29">
        <v>1809.5</v>
      </c>
      <c r="AV45" s="29">
        <v>2294.4</v>
      </c>
    </row>
    <row r="46" spans="1:48" ht="19.5" customHeight="1">
      <c r="A46">
        <v>45</v>
      </c>
      <c r="B46" s="11">
        <v>70</v>
      </c>
      <c r="C46" s="22" t="s">
        <v>191</v>
      </c>
      <c r="D46">
        <v>14.1739</v>
      </c>
      <c r="E46">
        <v>17.197099999999999</v>
      </c>
      <c r="F46">
        <v>149</v>
      </c>
      <c r="G46">
        <v>77.838399999999893</v>
      </c>
      <c r="H46">
        <v>75.991799279999995</v>
      </c>
      <c r="I46">
        <v>46.196100000000001</v>
      </c>
      <c r="J46">
        <v>45.100165969999999</v>
      </c>
      <c r="K46">
        <v>0.10632</v>
      </c>
      <c r="L46">
        <v>6.6879999999999997</v>
      </c>
      <c r="M46">
        <v>117.2</v>
      </c>
      <c r="N46">
        <v>25.707599999999999</v>
      </c>
      <c r="O46">
        <v>583.4</v>
      </c>
      <c r="P46">
        <v>600.5</v>
      </c>
      <c r="Q46">
        <v>1024.3</v>
      </c>
      <c r="R46">
        <v>40.977899999999998</v>
      </c>
      <c r="S46">
        <v>176.2</v>
      </c>
      <c r="V46" s="22" t="s">
        <v>115</v>
      </c>
      <c r="W46" s="22">
        <v>0</v>
      </c>
      <c r="X46" s="22">
        <v>0</v>
      </c>
      <c r="Y46" s="22">
        <v>1</v>
      </c>
      <c r="Z46" s="22">
        <v>5</v>
      </c>
      <c r="AA46" s="22">
        <v>0</v>
      </c>
      <c r="AB46" s="22">
        <v>0</v>
      </c>
      <c r="AC46" s="22">
        <v>0</v>
      </c>
      <c r="AD46" s="22">
        <v>0</v>
      </c>
      <c r="AE46" s="22">
        <v>1</v>
      </c>
      <c r="AF46" s="22">
        <v>0</v>
      </c>
      <c r="AG46" s="22">
        <v>0</v>
      </c>
      <c r="AH46" s="22">
        <v>0</v>
      </c>
      <c r="AI46" s="22">
        <v>0</v>
      </c>
      <c r="AJ46" s="22">
        <v>0</v>
      </c>
      <c r="AK46" s="23">
        <v>1024.2850000000001</v>
      </c>
      <c r="AL46" s="24">
        <v>149</v>
      </c>
      <c r="AM46" s="25">
        <v>247.53665795298613</v>
      </c>
      <c r="AN46" s="25">
        <v>776.74834204701381</v>
      </c>
      <c r="AO46" s="25">
        <v>24.2</v>
      </c>
      <c r="AP46" s="15">
        <v>957</v>
      </c>
      <c r="AQ46" s="26">
        <v>117.21</v>
      </c>
      <c r="AR46" s="27">
        <v>92.77</v>
      </c>
      <c r="AS46" s="28">
        <v>46135.5</v>
      </c>
      <c r="AT46" s="28">
        <v>62.17</v>
      </c>
      <c r="AU46" s="29">
        <v>659.6</v>
      </c>
      <c r="AV46" s="29">
        <v>176.2</v>
      </c>
    </row>
    <row r="47" spans="1:48" ht="19.5" customHeight="1">
      <c r="A47">
        <v>46</v>
      </c>
      <c r="B47" s="11">
        <v>72</v>
      </c>
      <c r="C47" s="22" t="s">
        <v>192</v>
      </c>
      <c r="D47">
        <v>18.975000000000001</v>
      </c>
      <c r="E47">
        <v>20.837</v>
      </c>
      <c r="F47">
        <v>292</v>
      </c>
      <c r="G47">
        <v>90.430800000000005</v>
      </c>
      <c r="H47">
        <v>76.513072170000001</v>
      </c>
      <c r="I47">
        <v>51.349699999999999</v>
      </c>
      <c r="J47">
        <v>43.4467383</v>
      </c>
      <c r="K47">
        <v>0.10020999999999999</v>
      </c>
      <c r="L47">
        <v>4.5620000000000003</v>
      </c>
      <c r="M47">
        <v>101.52</v>
      </c>
      <c r="N47">
        <v>32.8264</v>
      </c>
      <c r="O47">
        <v>639.4</v>
      </c>
      <c r="P47">
        <v>655.6</v>
      </c>
      <c r="Q47">
        <v>1181.9000000000001</v>
      </c>
      <c r="R47">
        <v>62.247300000000003</v>
      </c>
      <c r="S47">
        <v>1079.0999999999999</v>
      </c>
      <c r="V47" s="22" t="s">
        <v>115</v>
      </c>
      <c r="W47" s="22">
        <v>0</v>
      </c>
      <c r="X47" s="22">
        <v>0</v>
      </c>
      <c r="Y47" s="22">
        <v>1</v>
      </c>
      <c r="Z47" s="22">
        <v>5</v>
      </c>
      <c r="AA47" s="22">
        <v>0</v>
      </c>
      <c r="AB47" s="22">
        <v>0</v>
      </c>
      <c r="AC47" s="22">
        <v>0</v>
      </c>
      <c r="AD47" s="22">
        <v>0</v>
      </c>
      <c r="AE47" s="22">
        <v>1</v>
      </c>
      <c r="AF47" s="22">
        <v>0</v>
      </c>
      <c r="AG47" s="22">
        <v>0</v>
      </c>
      <c r="AH47" s="22">
        <v>0</v>
      </c>
      <c r="AI47" s="22">
        <v>0</v>
      </c>
      <c r="AJ47" s="22">
        <v>0</v>
      </c>
      <c r="AK47" s="23">
        <v>1181.9069999999999</v>
      </c>
      <c r="AL47" s="24">
        <v>292</v>
      </c>
      <c r="AM47" s="25">
        <v>382.6406556809215</v>
      </c>
      <c r="AN47" s="25">
        <v>799.26634431907848</v>
      </c>
      <c r="AO47" s="25">
        <v>32.4</v>
      </c>
      <c r="AP47" s="15">
        <v>2362</v>
      </c>
      <c r="AQ47" s="26">
        <v>101.52</v>
      </c>
      <c r="AR47" s="27">
        <v>89.21</v>
      </c>
      <c r="AS47" s="28">
        <v>75719.199999999997</v>
      </c>
      <c r="AT47" s="28">
        <v>63.9</v>
      </c>
      <c r="AU47" s="34">
        <v>799</v>
      </c>
      <c r="AV47" s="29">
        <v>1079.0999999999999</v>
      </c>
    </row>
    <row r="48" spans="1:48" ht="19.5" customHeight="1">
      <c r="A48">
        <v>47</v>
      </c>
      <c r="B48" s="11">
        <v>74</v>
      </c>
      <c r="C48" s="22" t="s">
        <v>193</v>
      </c>
      <c r="D48">
        <v>43.497100000000003</v>
      </c>
      <c r="E48">
        <v>88.044300000000007</v>
      </c>
      <c r="F48">
        <v>964</v>
      </c>
      <c r="G48">
        <v>408.86099999999999</v>
      </c>
      <c r="H48">
        <v>157.44801290000001</v>
      </c>
      <c r="I48">
        <v>276.05</v>
      </c>
      <c r="J48">
        <v>106.3039125</v>
      </c>
      <c r="K48">
        <v>0.10262</v>
      </c>
      <c r="L48">
        <v>11.93</v>
      </c>
      <c r="M48">
        <v>103</v>
      </c>
      <c r="N48">
        <v>90.720100000000002</v>
      </c>
      <c r="O48">
        <v>1620.4</v>
      </c>
      <c r="P48">
        <v>1656.2</v>
      </c>
      <c r="Q48">
        <v>2596.8000000000002</v>
      </c>
      <c r="R48">
        <v>163.15600000000001</v>
      </c>
      <c r="S48">
        <v>2740.4</v>
      </c>
      <c r="V48" s="22" t="s">
        <v>115</v>
      </c>
      <c r="W48" s="22">
        <v>0</v>
      </c>
      <c r="X48" s="22">
        <v>0</v>
      </c>
      <c r="Y48" s="22">
        <v>1</v>
      </c>
      <c r="Z48" s="22">
        <v>5</v>
      </c>
      <c r="AA48" s="22">
        <v>0</v>
      </c>
      <c r="AB48" s="22">
        <v>0</v>
      </c>
      <c r="AC48" s="22">
        <v>0</v>
      </c>
      <c r="AD48" s="22">
        <v>0</v>
      </c>
      <c r="AE48" s="22">
        <v>1</v>
      </c>
      <c r="AF48" s="22">
        <v>0</v>
      </c>
      <c r="AG48" s="22">
        <v>0</v>
      </c>
      <c r="AH48" s="22">
        <v>0</v>
      </c>
      <c r="AI48" s="22">
        <v>0</v>
      </c>
      <c r="AJ48" s="22">
        <v>0</v>
      </c>
      <c r="AK48" s="23">
        <v>2596.7849999999999</v>
      </c>
      <c r="AL48" s="24">
        <v>964</v>
      </c>
      <c r="AM48" s="25">
        <v>2189.6795058163952</v>
      </c>
      <c r="AN48" s="25">
        <v>407.10549418360461</v>
      </c>
      <c r="AO48" s="25">
        <v>84.3</v>
      </c>
      <c r="AP48" s="15">
        <v>1149</v>
      </c>
      <c r="AQ48" s="26">
        <v>102.96</v>
      </c>
      <c r="AR48" s="27">
        <v>93.7</v>
      </c>
      <c r="AS48" s="28">
        <v>182905.9</v>
      </c>
      <c r="AT48" s="28">
        <v>69.61</v>
      </c>
      <c r="AU48" s="29">
        <v>1728.5</v>
      </c>
      <c r="AV48" s="29">
        <v>2740.4</v>
      </c>
    </row>
    <row r="49" spans="1:48" ht="19.5" customHeight="1">
      <c r="A49">
        <v>48</v>
      </c>
      <c r="B49" s="11">
        <v>75</v>
      </c>
      <c r="C49" s="22" t="s">
        <v>194</v>
      </c>
      <c r="D49">
        <v>62.987400000000001</v>
      </c>
      <c r="E49">
        <v>118.90560000000001</v>
      </c>
      <c r="F49">
        <v>540</v>
      </c>
      <c r="G49">
        <v>390.25330000000002</v>
      </c>
      <c r="H49">
        <v>123.1432583</v>
      </c>
      <c r="I49">
        <v>218.76849999999999</v>
      </c>
      <c r="J49">
        <v>69.031744029999999</v>
      </c>
      <c r="K49">
        <v>0.10215</v>
      </c>
      <c r="L49">
        <v>23.2485</v>
      </c>
      <c r="M49">
        <v>103.6</v>
      </c>
      <c r="N49">
        <v>96.683899999999994</v>
      </c>
      <c r="O49">
        <v>1719.6</v>
      </c>
      <c r="P49">
        <v>1757</v>
      </c>
      <c r="Q49">
        <v>3169.1</v>
      </c>
      <c r="R49">
        <v>12.491</v>
      </c>
      <c r="S49">
        <v>2993.7</v>
      </c>
      <c r="V49" s="22" t="s">
        <v>115</v>
      </c>
      <c r="W49" s="22">
        <v>0</v>
      </c>
      <c r="X49" s="22">
        <v>0</v>
      </c>
      <c r="Y49" s="22">
        <v>1</v>
      </c>
      <c r="Z49" s="22">
        <v>5</v>
      </c>
      <c r="AA49" s="22">
        <v>0</v>
      </c>
      <c r="AB49" s="22">
        <v>0</v>
      </c>
      <c r="AC49" s="22">
        <v>0</v>
      </c>
      <c r="AD49" s="22">
        <v>0</v>
      </c>
      <c r="AE49" s="22">
        <v>1</v>
      </c>
      <c r="AF49" s="22">
        <v>0</v>
      </c>
      <c r="AG49" s="22">
        <v>0</v>
      </c>
      <c r="AH49" s="22">
        <v>0</v>
      </c>
      <c r="AI49" s="22">
        <v>0</v>
      </c>
      <c r="AJ49" s="22">
        <v>0</v>
      </c>
      <c r="AK49" s="23">
        <v>3169.1030000000001</v>
      </c>
      <c r="AL49" s="24">
        <v>540</v>
      </c>
      <c r="AM49" s="25">
        <v>1418.6399012827706</v>
      </c>
      <c r="AN49" s="25">
        <v>1750.4630987172295</v>
      </c>
      <c r="AO49" s="25">
        <v>44.8</v>
      </c>
      <c r="AP49" s="15">
        <v>3139</v>
      </c>
      <c r="AQ49" s="26">
        <v>103.62</v>
      </c>
      <c r="AR49" s="27">
        <v>93.179999999999993</v>
      </c>
      <c r="AS49" s="28">
        <v>170417</v>
      </c>
      <c r="AT49" s="28">
        <v>65.75</v>
      </c>
      <c r="AU49" s="29">
        <v>4625.7</v>
      </c>
      <c r="AV49" s="29">
        <v>2993.7</v>
      </c>
    </row>
    <row r="50" spans="1:48" ht="19.5" customHeight="1">
      <c r="A50">
        <v>49</v>
      </c>
      <c r="B50" s="11">
        <v>77</v>
      </c>
      <c r="C50" s="22" t="s">
        <v>195</v>
      </c>
      <c r="D50">
        <v>38.578699999999998</v>
      </c>
      <c r="E50">
        <v>120.7325</v>
      </c>
      <c r="F50">
        <v>593</v>
      </c>
      <c r="G50">
        <v>330.75439999999998</v>
      </c>
      <c r="H50">
        <v>281.22982739999998</v>
      </c>
      <c r="I50">
        <v>213.94800000000001</v>
      </c>
      <c r="J50">
        <v>181.9131026</v>
      </c>
      <c r="K50">
        <v>9.3740000000000004E-2</v>
      </c>
      <c r="L50">
        <v>11.8088</v>
      </c>
      <c r="M50">
        <v>95.5</v>
      </c>
      <c r="N50">
        <v>51.966900000000003</v>
      </c>
      <c r="O50">
        <v>564.9</v>
      </c>
      <c r="P50">
        <v>621.5</v>
      </c>
      <c r="Q50">
        <v>1176.0999999999999</v>
      </c>
      <c r="R50">
        <v>52.502699999999997</v>
      </c>
      <c r="S50">
        <v>379.7</v>
      </c>
      <c r="V50" s="22" t="s">
        <v>115</v>
      </c>
      <c r="W50" s="22">
        <v>0</v>
      </c>
      <c r="X50" s="22">
        <v>0</v>
      </c>
      <c r="Y50" s="22">
        <v>1</v>
      </c>
      <c r="Z50" s="22">
        <v>5</v>
      </c>
      <c r="AA50" s="22">
        <v>0</v>
      </c>
      <c r="AB50" s="22">
        <v>0</v>
      </c>
      <c r="AC50" s="22">
        <v>0</v>
      </c>
      <c r="AD50" s="22">
        <v>0</v>
      </c>
      <c r="AE50" s="22">
        <v>1</v>
      </c>
      <c r="AF50" s="22">
        <v>0</v>
      </c>
      <c r="AG50" s="22">
        <v>0</v>
      </c>
      <c r="AH50" s="22">
        <v>1</v>
      </c>
      <c r="AI50" s="22">
        <v>1</v>
      </c>
      <c r="AJ50" s="22">
        <v>1</v>
      </c>
      <c r="AK50" s="23">
        <v>1176.079</v>
      </c>
      <c r="AL50" s="24">
        <v>593</v>
      </c>
      <c r="AM50" s="25">
        <v>686.87074497466097</v>
      </c>
      <c r="AN50" s="25">
        <v>489.2082550253391</v>
      </c>
      <c r="AO50" s="25">
        <v>58.4</v>
      </c>
      <c r="AP50" s="15">
        <v>984</v>
      </c>
      <c r="AQ50" s="26">
        <v>95.45</v>
      </c>
      <c r="AR50" s="27">
        <v>94.34</v>
      </c>
      <c r="AS50" s="28">
        <v>64223.8</v>
      </c>
      <c r="AT50" s="28">
        <v>69.03</v>
      </c>
      <c r="AU50" s="29">
        <v>2462.6</v>
      </c>
      <c r="AV50" s="29">
        <v>379.7</v>
      </c>
    </row>
    <row r="51" spans="1:48" ht="19.5" customHeight="1">
      <c r="A51">
        <v>50</v>
      </c>
      <c r="B51" s="11">
        <v>79</v>
      </c>
      <c r="C51" s="22" t="s">
        <v>196</v>
      </c>
      <c r="D51">
        <v>91.930999999999997</v>
      </c>
      <c r="E51">
        <v>385.68099999999998</v>
      </c>
      <c r="F51">
        <v>4375</v>
      </c>
      <c r="G51">
        <v>1323.4739999999999</v>
      </c>
      <c r="H51">
        <v>144.37688180000001</v>
      </c>
      <c r="I51">
        <v>937.24699999999996</v>
      </c>
      <c r="J51">
        <v>102.24364009999999</v>
      </c>
      <c r="K51">
        <v>9.4640000000000002E-2</v>
      </c>
      <c r="L51">
        <v>38.289000000000001</v>
      </c>
      <c r="M51">
        <v>85.7</v>
      </c>
      <c r="N51">
        <v>263.35899999999998</v>
      </c>
      <c r="O51">
        <v>4331.5</v>
      </c>
      <c r="P51">
        <v>4622.5</v>
      </c>
      <c r="Q51">
        <v>9166.7999999999902</v>
      </c>
      <c r="R51">
        <v>504.52300000000002</v>
      </c>
      <c r="S51">
        <v>38717.599999999999</v>
      </c>
      <c r="V51" s="22" t="s">
        <v>115</v>
      </c>
      <c r="W51" s="22">
        <v>0</v>
      </c>
      <c r="X51" s="22">
        <v>0</v>
      </c>
      <c r="Y51" s="22">
        <v>1</v>
      </c>
      <c r="Z51" s="22">
        <v>5</v>
      </c>
      <c r="AA51" s="22">
        <v>0</v>
      </c>
      <c r="AB51" s="22">
        <v>0</v>
      </c>
      <c r="AC51" s="22">
        <v>0</v>
      </c>
      <c r="AD51" s="22">
        <v>0</v>
      </c>
      <c r="AE51" s="22">
        <v>1</v>
      </c>
      <c r="AF51" s="22">
        <v>0</v>
      </c>
      <c r="AG51" s="22">
        <v>1</v>
      </c>
      <c r="AH51" s="22">
        <v>1</v>
      </c>
      <c r="AI51" s="22">
        <v>1</v>
      </c>
      <c r="AJ51" s="22">
        <v>1</v>
      </c>
      <c r="AK51" s="23">
        <v>9166.840426560273</v>
      </c>
      <c r="AL51" s="24">
        <v>4375</v>
      </c>
      <c r="AM51" s="25">
        <v>7239.6291232390549</v>
      </c>
      <c r="AN51" s="25">
        <v>1927.2113033212181</v>
      </c>
      <c r="AO51" s="25">
        <v>79</v>
      </c>
      <c r="AP51" s="15">
        <v>7847</v>
      </c>
      <c r="AQ51" s="26">
        <v>85.71</v>
      </c>
      <c r="AR51" s="27">
        <v>98.98</v>
      </c>
      <c r="AS51" s="28">
        <v>794997.7</v>
      </c>
      <c r="AT51" s="28">
        <v>67.5</v>
      </c>
      <c r="AU51" s="29">
        <v>7921</v>
      </c>
      <c r="AV51" s="29">
        <v>38717.599999999999</v>
      </c>
    </row>
    <row r="52" spans="1:48" ht="19.5" customHeight="1">
      <c r="A52">
        <v>51</v>
      </c>
      <c r="B52" s="11">
        <v>80</v>
      </c>
      <c r="C52" s="22" t="s">
        <v>197</v>
      </c>
      <c r="D52">
        <v>32.164499999999997</v>
      </c>
      <c r="E52">
        <v>37.191299999999998</v>
      </c>
      <c r="F52">
        <v>384</v>
      </c>
      <c r="G52">
        <v>138.19800000000001</v>
      </c>
      <c r="H52">
        <v>80.077645149999995</v>
      </c>
      <c r="I52">
        <v>81.447999999999894</v>
      </c>
      <c r="J52">
        <v>47.194344649999998</v>
      </c>
      <c r="K52">
        <v>0.10102</v>
      </c>
      <c r="L52">
        <v>8.2723999999999904</v>
      </c>
      <c r="M52">
        <v>96.8</v>
      </c>
      <c r="N52">
        <v>36.947499999999998</v>
      </c>
      <c r="O52">
        <v>972</v>
      </c>
      <c r="P52">
        <v>992.7</v>
      </c>
      <c r="Q52">
        <v>1725.8</v>
      </c>
      <c r="R52">
        <v>58.062600000000003</v>
      </c>
      <c r="S52">
        <v>1018.5</v>
      </c>
      <c r="V52" s="22" t="s">
        <v>115</v>
      </c>
      <c r="W52" s="22">
        <v>0</v>
      </c>
      <c r="X52" s="22">
        <v>0</v>
      </c>
      <c r="Y52" s="22">
        <v>1</v>
      </c>
      <c r="Z52" s="22">
        <v>6</v>
      </c>
      <c r="AA52" s="22">
        <v>0</v>
      </c>
      <c r="AB52" s="22">
        <v>0</v>
      </c>
      <c r="AC52" s="22">
        <v>0</v>
      </c>
      <c r="AD52" s="22">
        <v>0</v>
      </c>
      <c r="AE52" s="22">
        <v>0</v>
      </c>
      <c r="AF52" s="22">
        <v>1</v>
      </c>
      <c r="AG52" s="22">
        <v>0</v>
      </c>
      <c r="AH52" s="22">
        <v>0</v>
      </c>
      <c r="AI52" s="22">
        <v>0</v>
      </c>
      <c r="AJ52" s="22">
        <v>0</v>
      </c>
      <c r="AK52" s="23">
        <v>1725.7521094839044</v>
      </c>
      <c r="AL52" s="24">
        <v>384</v>
      </c>
      <c r="AM52" s="25">
        <v>316.45605182142128</v>
      </c>
      <c r="AN52" s="25">
        <v>1409.296057662483</v>
      </c>
      <c r="AO52" s="25">
        <v>18.3</v>
      </c>
      <c r="AP52" s="15">
        <v>1613</v>
      </c>
      <c r="AQ52" s="26">
        <v>96.84</v>
      </c>
      <c r="AR52" s="27">
        <v>92.73</v>
      </c>
      <c r="AS52" s="28">
        <v>79651.600000000006</v>
      </c>
      <c r="AT52" s="28">
        <v>66.58</v>
      </c>
      <c r="AU52" s="34">
        <v>566.5</v>
      </c>
      <c r="AV52" s="29">
        <v>1018.5</v>
      </c>
    </row>
    <row r="53" spans="1:48" ht="19.5" customHeight="1">
      <c r="A53">
        <v>52</v>
      </c>
      <c r="B53" s="11">
        <v>82</v>
      </c>
      <c r="C53" s="22" t="s">
        <v>198</v>
      </c>
      <c r="D53">
        <v>21.2425</v>
      </c>
      <c r="E53">
        <v>23.8413</v>
      </c>
      <c r="F53">
        <v>696</v>
      </c>
      <c r="G53">
        <v>100.3146</v>
      </c>
      <c r="H53">
        <v>56.375519840000003</v>
      </c>
      <c r="I53">
        <v>58.865200000000002</v>
      </c>
      <c r="J53">
        <v>33.081488139999998</v>
      </c>
      <c r="K53">
        <v>9.9279999999999896E-2</v>
      </c>
      <c r="L53">
        <v>5.8047000000000004</v>
      </c>
      <c r="M53">
        <v>97.2</v>
      </c>
      <c r="N53">
        <v>38.015999999999998</v>
      </c>
      <c r="O53">
        <v>983.2</v>
      </c>
      <c r="P53">
        <v>1051.3</v>
      </c>
      <c r="Q53">
        <v>1779.4</v>
      </c>
      <c r="R53">
        <v>54.019799999999996</v>
      </c>
      <c r="S53">
        <v>1083.9000000000001</v>
      </c>
      <c r="V53" s="22" t="s">
        <v>115</v>
      </c>
      <c r="W53" s="22">
        <v>0</v>
      </c>
      <c r="X53" s="22">
        <v>0</v>
      </c>
      <c r="Y53" s="22">
        <v>1</v>
      </c>
      <c r="Z53" s="22">
        <v>6</v>
      </c>
      <c r="AA53" s="22">
        <v>0</v>
      </c>
      <c r="AB53" s="22">
        <v>0</v>
      </c>
      <c r="AC53" s="22">
        <v>0</v>
      </c>
      <c r="AD53" s="22">
        <v>0</v>
      </c>
      <c r="AE53" s="22">
        <v>0</v>
      </c>
      <c r="AF53" s="22">
        <v>1</v>
      </c>
      <c r="AG53" s="22">
        <v>0</v>
      </c>
      <c r="AH53" s="22">
        <v>0</v>
      </c>
      <c r="AI53" s="22">
        <v>0</v>
      </c>
      <c r="AJ53" s="22">
        <v>0</v>
      </c>
      <c r="AK53" s="23">
        <v>1779.4159999999999</v>
      </c>
      <c r="AL53" s="24">
        <v>696</v>
      </c>
      <c r="AM53" s="25">
        <v>253.64199118348557</v>
      </c>
      <c r="AN53" s="25">
        <v>1525.7740088165144</v>
      </c>
      <c r="AO53" s="25">
        <v>14.3</v>
      </c>
      <c r="AP53" s="15">
        <v>1548</v>
      </c>
      <c r="AQ53" s="26">
        <v>97.22</v>
      </c>
      <c r="AR53" s="27">
        <v>93.01</v>
      </c>
      <c r="AS53" s="28">
        <v>71476.600000000006</v>
      </c>
      <c r="AT53" s="28">
        <v>64.41</v>
      </c>
      <c r="AU53" s="29">
        <v>365.8</v>
      </c>
      <c r="AV53" s="29">
        <v>1083.9000000000001</v>
      </c>
    </row>
    <row r="54" spans="1:48" ht="19.5" customHeight="1">
      <c r="A54">
        <v>53</v>
      </c>
      <c r="B54" s="11">
        <v>83</v>
      </c>
      <c r="C54" s="22" t="s">
        <v>199</v>
      </c>
      <c r="D54">
        <v>16.626000000000001</v>
      </c>
      <c r="E54">
        <v>20.482900000000001</v>
      </c>
      <c r="F54">
        <v>544</v>
      </c>
      <c r="G54">
        <v>55.964199999999998</v>
      </c>
      <c r="H54">
        <v>43.192251290000002</v>
      </c>
      <c r="I54">
        <v>32.375100000000003</v>
      </c>
      <c r="J54">
        <v>24.986570969999999</v>
      </c>
      <c r="K54">
        <v>0.10052999999999999</v>
      </c>
      <c r="L54">
        <v>4.2263000000000002</v>
      </c>
      <c r="M54">
        <v>94.8</v>
      </c>
      <c r="N54">
        <v>20.099</v>
      </c>
      <c r="O54">
        <v>761.1</v>
      </c>
      <c r="P54">
        <v>774.7</v>
      </c>
      <c r="Q54">
        <v>1295.7</v>
      </c>
      <c r="R54">
        <v>42.003</v>
      </c>
      <c r="S54">
        <v>704.6</v>
      </c>
      <c r="V54" s="22" t="s">
        <v>115</v>
      </c>
      <c r="W54" s="22">
        <v>0</v>
      </c>
      <c r="X54" s="22">
        <v>0</v>
      </c>
      <c r="Y54" s="22">
        <v>1</v>
      </c>
      <c r="Z54" s="22">
        <v>6</v>
      </c>
      <c r="AA54" s="22">
        <v>0</v>
      </c>
      <c r="AB54" s="22">
        <v>0</v>
      </c>
      <c r="AC54" s="22">
        <v>0</v>
      </c>
      <c r="AD54" s="22">
        <v>0</v>
      </c>
      <c r="AE54" s="22">
        <v>0</v>
      </c>
      <c r="AF54" s="22">
        <v>1</v>
      </c>
      <c r="AG54" s="22">
        <v>0</v>
      </c>
      <c r="AH54" s="22">
        <v>0</v>
      </c>
      <c r="AI54" s="22">
        <v>0</v>
      </c>
      <c r="AJ54" s="22">
        <v>0</v>
      </c>
      <c r="AK54" s="23">
        <v>1295.7049906213933</v>
      </c>
      <c r="AL54" s="24">
        <v>544</v>
      </c>
      <c r="AM54" s="25">
        <v>128.27471207234126</v>
      </c>
      <c r="AN54" s="25">
        <v>1167.430278549052</v>
      </c>
      <c r="AO54" s="25">
        <v>9.9</v>
      </c>
      <c r="AP54" s="15">
        <v>1131</v>
      </c>
      <c r="AQ54" s="26">
        <v>94.8</v>
      </c>
      <c r="AR54" s="27">
        <v>88.52</v>
      </c>
      <c r="AS54" s="28">
        <v>47853.9</v>
      </c>
      <c r="AT54" s="28">
        <v>66.34</v>
      </c>
      <c r="AU54" s="29">
        <v>1232.0999999999999</v>
      </c>
      <c r="AV54" s="29">
        <v>704.6</v>
      </c>
    </row>
    <row r="55" spans="1:48" ht="19.5" customHeight="1">
      <c r="A55">
        <v>54</v>
      </c>
      <c r="B55" s="11">
        <v>84</v>
      </c>
      <c r="C55" s="22" t="s">
        <v>200</v>
      </c>
      <c r="D55">
        <v>15.7463</v>
      </c>
      <c r="E55">
        <v>16.804500000000001</v>
      </c>
      <c r="F55">
        <v>426</v>
      </c>
      <c r="G55">
        <v>63.818399999999997</v>
      </c>
      <c r="H55">
        <v>62.653053210000003</v>
      </c>
      <c r="I55">
        <v>37.314300000000003</v>
      </c>
      <c r="J55">
        <v>36.632927549999998</v>
      </c>
      <c r="K55">
        <v>9.6100000000000005E-2</v>
      </c>
      <c r="L55">
        <v>5.4184999999999999</v>
      </c>
      <c r="M55">
        <v>88.1</v>
      </c>
      <c r="N55">
        <v>31.960999999999999</v>
      </c>
      <c r="O55">
        <v>517</v>
      </c>
      <c r="P55">
        <v>535.79999999999995</v>
      </c>
      <c r="Q55">
        <v>1018.6</v>
      </c>
      <c r="R55">
        <v>21.498000000000001</v>
      </c>
      <c r="S55">
        <v>550</v>
      </c>
      <c r="V55" s="22" t="s">
        <v>115</v>
      </c>
      <c r="W55" s="22">
        <v>0</v>
      </c>
      <c r="X55" s="22">
        <v>0</v>
      </c>
      <c r="Y55" s="22">
        <v>1</v>
      </c>
      <c r="Z55" s="22">
        <v>6</v>
      </c>
      <c r="AA55" s="22">
        <v>0</v>
      </c>
      <c r="AB55" s="22">
        <v>0</v>
      </c>
      <c r="AC55" s="22">
        <v>0</v>
      </c>
      <c r="AD55" s="22">
        <v>0</v>
      </c>
      <c r="AE55" s="22">
        <v>0</v>
      </c>
      <c r="AF55" s="22">
        <v>1</v>
      </c>
      <c r="AG55" s="22">
        <v>0</v>
      </c>
      <c r="AH55" s="22">
        <v>0</v>
      </c>
      <c r="AI55" s="22">
        <v>0</v>
      </c>
      <c r="AJ55" s="22">
        <v>0</v>
      </c>
      <c r="AK55" s="23">
        <v>1018.6349150771625</v>
      </c>
      <c r="AL55" s="24">
        <v>426</v>
      </c>
      <c r="AM55" s="25">
        <v>178.36342346977602</v>
      </c>
      <c r="AN55" s="25">
        <v>840.27149160738645</v>
      </c>
      <c r="AO55" s="25">
        <v>17.5</v>
      </c>
      <c r="AP55" s="15">
        <v>1203</v>
      </c>
      <c r="AQ55" s="26">
        <v>88.14</v>
      </c>
      <c r="AR55" s="27">
        <v>87.61</v>
      </c>
      <c r="AS55" s="28">
        <v>26836.1</v>
      </c>
      <c r="AT55" s="28">
        <v>62.03</v>
      </c>
      <c r="AU55" s="29">
        <v>185.7</v>
      </c>
      <c r="AV55" s="29">
        <v>550</v>
      </c>
    </row>
    <row r="56" spans="1:48" ht="19.5" customHeight="1">
      <c r="A56">
        <v>55</v>
      </c>
      <c r="B56" s="11">
        <v>86</v>
      </c>
      <c r="C56" s="22" t="s">
        <v>201</v>
      </c>
      <c r="D56">
        <v>16.123100000000001</v>
      </c>
      <c r="E56">
        <v>21.543600000000001</v>
      </c>
      <c r="F56">
        <v>674</v>
      </c>
      <c r="G56">
        <v>57.094700000000003</v>
      </c>
      <c r="H56">
        <v>55.485617099999999</v>
      </c>
      <c r="I56">
        <v>33.226300000000002</v>
      </c>
      <c r="J56">
        <v>32.2898931</v>
      </c>
      <c r="K56">
        <v>9.5500000000000002E-2</v>
      </c>
      <c r="L56">
        <v>4.4593999999999996</v>
      </c>
      <c r="M56">
        <v>93.3</v>
      </c>
      <c r="N56">
        <v>14.2128</v>
      </c>
      <c r="O56">
        <v>567.79999999999995</v>
      </c>
      <c r="P56">
        <v>584</v>
      </c>
      <c r="Q56">
        <v>1029</v>
      </c>
      <c r="R56">
        <v>4.3299999999999998E-2</v>
      </c>
      <c r="S56">
        <v>424.4</v>
      </c>
      <c r="V56" s="22" t="s">
        <v>115</v>
      </c>
      <c r="W56" s="22">
        <v>0</v>
      </c>
      <c r="X56" s="22">
        <v>0</v>
      </c>
      <c r="Y56" s="22">
        <v>1</v>
      </c>
      <c r="Z56" s="22">
        <v>6</v>
      </c>
      <c r="AA56" s="22">
        <v>0</v>
      </c>
      <c r="AB56" s="22">
        <v>0</v>
      </c>
      <c r="AC56" s="22">
        <v>0</v>
      </c>
      <c r="AD56" s="22">
        <v>0</v>
      </c>
      <c r="AE56" s="22">
        <v>0</v>
      </c>
      <c r="AF56" s="22">
        <v>1</v>
      </c>
      <c r="AG56" s="22">
        <v>0</v>
      </c>
      <c r="AH56" s="22">
        <v>0</v>
      </c>
      <c r="AI56" s="22">
        <v>0</v>
      </c>
      <c r="AJ56" s="22">
        <v>0</v>
      </c>
      <c r="AK56" s="23">
        <v>1029.0150000000001</v>
      </c>
      <c r="AL56" s="24">
        <v>674</v>
      </c>
      <c r="AM56" s="25">
        <v>233.71639401134402</v>
      </c>
      <c r="AN56" s="25">
        <v>795.29860598865605</v>
      </c>
      <c r="AO56" s="25">
        <v>22.7</v>
      </c>
      <c r="AP56" s="15">
        <v>1493</v>
      </c>
      <c r="AQ56" s="26">
        <v>93.3</v>
      </c>
      <c r="AR56" s="27">
        <v>90.41</v>
      </c>
      <c r="AS56" s="28">
        <v>52595.8</v>
      </c>
      <c r="AT56" s="28">
        <v>65.430000000000007</v>
      </c>
      <c r="AU56" s="29">
        <v>335</v>
      </c>
      <c r="AV56" s="29">
        <v>424.4</v>
      </c>
    </row>
    <row r="57" spans="1:48" ht="19.5" customHeight="1">
      <c r="A57">
        <v>56</v>
      </c>
      <c r="B57" s="11">
        <v>87</v>
      </c>
      <c r="C57" s="22" t="s">
        <v>202</v>
      </c>
      <c r="D57">
        <v>24.527999999999999</v>
      </c>
      <c r="E57">
        <v>29.905999999999999</v>
      </c>
      <c r="F57">
        <v>473</v>
      </c>
      <c r="G57">
        <v>87.213999999999999</v>
      </c>
      <c r="H57">
        <v>54.464497600000001</v>
      </c>
      <c r="I57">
        <v>53.817599999999999</v>
      </c>
      <c r="J57">
        <v>33.608692939999997</v>
      </c>
      <c r="K57">
        <v>9.8239999999999994E-2</v>
      </c>
      <c r="L57">
        <v>4.4539999999999997</v>
      </c>
      <c r="M57">
        <v>91.5</v>
      </c>
      <c r="N57">
        <v>18.421299999999999</v>
      </c>
      <c r="O57">
        <v>869.1</v>
      </c>
      <c r="P57">
        <v>912.9</v>
      </c>
      <c r="Q57">
        <v>1601.3</v>
      </c>
      <c r="R57">
        <v>79.5792</v>
      </c>
      <c r="S57">
        <v>771.6</v>
      </c>
      <c r="V57" s="22" t="s">
        <v>115</v>
      </c>
      <c r="W57" s="22">
        <v>0</v>
      </c>
      <c r="X57" s="22">
        <v>0</v>
      </c>
      <c r="Y57" s="22">
        <v>1</v>
      </c>
      <c r="Z57" s="22">
        <v>6</v>
      </c>
      <c r="AA57" s="22">
        <v>0</v>
      </c>
      <c r="AB57" s="22">
        <v>0</v>
      </c>
      <c r="AC57" s="22">
        <v>0</v>
      </c>
      <c r="AD57" s="22">
        <v>0</v>
      </c>
      <c r="AE57" s="22">
        <v>0</v>
      </c>
      <c r="AF57" s="22">
        <v>1</v>
      </c>
      <c r="AG57" s="22">
        <v>0</v>
      </c>
      <c r="AH57" s="22">
        <v>0</v>
      </c>
      <c r="AI57" s="22">
        <v>0</v>
      </c>
      <c r="AJ57" s="22">
        <v>0</v>
      </c>
      <c r="AK57" s="23">
        <v>1601.306</v>
      </c>
      <c r="AL57" s="24">
        <v>473</v>
      </c>
      <c r="AM57" s="25">
        <v>323.20745887711911</v>
      </c>
      <c r="AN57" s="25">
        <v>1278.0985411228808</v>
      </c>
      <c r="AO57" s="25">
        <v>20.2</v>
      </c>
      <c r="AP57" s="15">
        <v>1275</v>
      </c>
      <c r="AQ57" s="26">
        <v>91.5</v>
      </c>
      <c r="AR57" s="27">
        <v>91.29</v>
      </c>
      <c r="AS57" s="28">
        <v>91699.7</v>
      </c>
      <c r="AT57" s="28">
        <v>70.53</v>
      </c>
      <c r="AU57" s="29">
        <v>725.6</v>
      </c>
      <c r="AV57" s="29">
        <v>771.6</v>
      </c>
    </row>
    <row r="58" spans="1:48" ht="19.5" customHeight="1">
      <c r="A58">
        <v>57</v>
      </c>
      <c r="B58" s="11">
        <v>89</v>
      </c>
      <c r="C58" s="22" t="s">
        <v>203</v>
      </c>
      <c r="D58">
        <v>26.782299999999999</v>
      </c>
      <c r="E58">
        <v>21.757100000000001</v>
      </c>
      <c r="F58">
        <v>540</v>
      </c>
      <c r="G58">
        <v>92.237899999999996</v>
      </c>
      <c r="H58">
        <v>48.30473946</v>
      </c>
      <c r="I58">
        <v>54.838200000000001</v>
      </c>
      <c r="J58">
        <v>28.718617439999999</v>
      </c>
      <c r="K58">
        <v>0.10095</v>
      </c>
      <c r="L58">
        <v>4.4081000000000001</v>
      </c>
      <c r="M58">
        <v>103.1</v>
      </c>
      <c r="N58">
        <v>13.186199999999999</v>
      </c>
      <c r="O58">
        <v>883.7</v>
      </c>
      <c r="P58">
        <v>922.2</v>
      </c>
      <c r="Q58">
        <v>1909.5</v>
      </c>
      <c r="R58">
        <v>57.484000000000002</v>
      </c>
      <c r="S58">
        <v>2754.6</v>
      </c>
      <c r="V58" s="22" t="s">
        <v>115</v>
      </c>
      <c r="W58" s="22">
        <v>0</v>
      </c>
      <c r="X58" s="22">
        <v>0</v>
      </c>
      <c r="Y58" s="22">
        <v>1</v>
      </c>
      <c r="Z58" s="22">
        <v>6</v>
      </c>
      <c r="AA58" s="22">
        <v>0</v>
      </c>
      <c r="AB58" s="22">
        <v>0</v>
      </c>
      <c r="AC58" s="22">
        <v>0</v>
      </c>
      <c r="AD58" s="22">
        <v>0</v>
      </c>
      <c r="AE58" s="22">
        <v>0</v>
      </c>
      <c r="AF58" s="22">
        <v>1</v>
      </c>
      <c r="AG58" s="22">
        <v>0</v>
      </c>
      <c r="AH58" s="22">
        <v>0</v>
      </c>
      <c r="AI58" s="22">
        <v>0</v>
      </c>
      <c r="AJ58" s="22">
        <v>0</v>
      </c>
      <c r="AK58" s="23">
        <v>1909.5060000000001</v>
      </c>
      <c r="AL58" s="24">
        <v>540</v>
      </c>
      <c r="AM58" s="25">
        <v>646.02116481192422</v>
      </c>
      <c r="AN58" s="25">
        <v>1263.484835188076</v>
      </c>
      <c r="AO58" s="25">
        <v>33.799999999999997</v>
      </c>
      <c r="AP58" s="15">
        <v>1493</v>
      </c>
      <c r="AQ58" s="26">
        <v>103.1</v>
      </c>
      <c r="AR58" s="27">
        <v>92.56</v>
      </c>
      <c r="AS58" s="28">
        <v>128357.5</v>
      </c>
      <c r="AT58" s="28">
        <v>66.48</v>
      </c>
      <c r="AU58" s="34">
        <v>1779.7</v>
      </c>
      <c r="AV58" s="29">
        <v>2754.6</v>
      </c>
    </row>
    <row r="59" spans="1:48" ht="19.5" customHeight="1">
      <c r="A59">
        <v>58</v>
      </c>
      <c r="B59" s="11">
        <v>91</v>
      </c>
      <c r="C59" s="22" t="s">
        <v>204</v>
      </c>
      <c r="D59">
        <v>27.89</v>
      </c>
      <c r="E59">
        <v>34.632399999999997</v>
      </c>
      <c r="F59">
        <v>276</v>
      </c>
      <c r="G59">
        <v>101.88760000000001</v>
      </c>
      <c r="H59">
        <v>58.145066479999997</v>
      </c>
      <c r="I59">
        <v>63.153700000000001</v>
      </c>
      <c r="J59">
        <v>36.040461110000003</v>
      </c>
      <c r="K59">
        <v>0.10058</v>
      </c>
      <c r="L59">
        <v>3.2926000000000002</v>
      </c>
      <c r="M59">
        <v>100.8</v>
      </c>
      <c r="N59">
        <v>37.528399999999998</v>
      </c>
      <c r="O59">
        <v>878.1</v>
      </c>
      <c r="P59">
        <v>917.6</v>
      </c>
      <c r="Q59">
        <v>1752.3</v>
      </c>
      <c r="R59">
        <v>81.340999999999994</v>
      </c>
      <c r="S59">
        <v>992.6</v>
      </c>
      <c r="V59" s="22" t="s">
        <v>115</v>
      </c>
      <c r="W59" s="22">
        <v>0</v>
      </c>
      <c r="X59" s="22">
        <v>0</v>
      </c>
      <c r="Y59" s="22">
        <v>1</v>
      </c>
      <c r="Z59" s="22">
        <v>6</v>
      </c>
      <c r="AA59" s="22">
        <v>0</v>
      </c>
      <c r="AB59" s="22">
        <v>0</v>
      </c>
      <c r="AC59" s="22">
        <v>0</v>
      </c>
      <c r="AD59" s="22">
        <v>0</v>
      </c>
      <c r="AE59" s="22">
        <v>0</v>
      </c>
      <c r="AF59" s="22">
        <v>1</v>
      </c>
      <c r="AG59" s="22">
        <v>0</v>
      </c>
      <c r="AH59" s="22">
        <v>1</v>
      </c>
      <c r="AI59" s="22">
        <v>1</v>
      </c>
      <c r="AJ59" s="22">
        <v>1</v>
      </c>
      <c r="AK59" s="23">
        <v>1752.3209999999999</v>
      </c>
      <c r="AL59" s="24">
        <v>276</v>
      </c>
      <c r="AM59" s="25">
        <v>504.36117921129159</v>
      </c>
      <c r="AN59" s="25">
        <v>1247.9598207887086</v>
      </c>
      <c r="AO59" s="25">
        <v>28.8</v>
      </c>
      <c r="AP59" s="15">
        <v>2340</v>
      </c>
      <c r="AQ59" s="26">
        <v>101.06</v>
      </c>
      <c r="AR59" s="27">
        <v>93.64</v>
      </c>
      <c r="AS59" s="28">
        <v>101035.3</v>
      </c>
      <c r="AT59" s="28">
        <v>59.73</v>
      </c>
      <c r="AU59" s="29">
        <v>2698</v>
      </c>
      <c r="AV59" s="29">
        <v>992.6</v>
      </c>
    </row>
    <row r="60" spans="1:48" ht="19.5" customHeight="1">
      <c r="A60">
        <v>59</v>
      </c>
      <c r="B60" s="11">
        <v>92</v>
      </c>
      <c r="C60" s="22" t="s">
        <v>205</v>
      </c>
      <c r="D60">
        <v>20.170500000000001</v>
      </c>
      <c r="E60">
        <v>18.9453</v>
      </c>
      <c r="F60">
        <v>866</v>
      </c>
      <c r="G60">
        <v>90.193799999999996</v>
      </c>
      <c r="H60">
        <v>72.328628710000004</v>
      </c>
      <c r="I60">
        <v>50.7851</v>
      </c>
      <c r="J60">
        <v>40.725821969999998</v>
      </c>
      <c r="K60">
        <v>9.7210000000000005E-2</v>
      </c>
      <c r="L60">
        <v>5.7774999999999999</v>
      </c>
      <c r="M60">
        <v>89.9</v>
      </c>
      <c r="N60">
        <v>24.770900000000001</v>
      </c>
      <c r="O60">
        <v>562.79999999999995</v>
      </c>
      <c r="P60">
        <v>584.29999999999995</v>
      </c>
      <c r="Q60">
        <v>1247</v>
      </c>
      <c r="R60">
        <v>68.199799999999996</v>
      </c>
      <c r="S60">
        <v>603</v>
      </c>
      <c r="V60" s="22" t="s">
        <v>115</v>
      </c>
      <c r="W60" s="22">
        <v>0</v>
      </c>
      <c r="X60" s="22">
        <v>0</v>
      </c>
      <c r="Y60" s="22">
        <v>1</v>
      </c>
      <c r="Z60" s="22">
        <v>6</v>
      </c>
      <c r="AA60" s="22">
        <v>0</v>
      </c>
      <c r="AB60" s="22">
        <v>0</v>
      </c>
      <c r="AC60" s="22">
        <v>0</v>
      </c>
      <c r="AD60" s="22">
        <v>0</v>
      </c>
      <c r="AE60" s="22">
        <v>0</v>
      </c>
      <c r="AF60" s="22">
        <v>1</v>
      </c>
      <c r="AG60" s="22">
        <v>1</v>
      </c>
      <c r="AH60" s="22">
        <v>0</v>
      </c>
      <c r="AI60" s="22">
        <v>1</v>
      </c>
      <c r="AJ60" s="22">
        <v>1</v>
      </c>
      <c r="AK60" s="23">
        <v>1246.9930874496299</v>
      </c>
      <c r="AL60" s="24">
        <v>866</v>
      </c>
      <c r="AM60" s="25">
        <v>876.92334338834814</v>
      </c>
      <c r="AN60" s="25">
        <v>370.06974406128188</v>
      </c>
      <c r="AO60" s="25">
        <v>70.3</v>
      </c>
      <c r="AP60" s="15">
        <v>1298</v>
      </c>
      <c r="AQ60" s="26">
        <v>94.66</v>
      </c>
      <c r="AR60" s="27">
        <v>93.100000000000009</v>
      </c>
      <c r="AS60" s="28">
        <v>86621.8</v>
      </c>
      <c r="AT60" s="28">
        <v>68.06</v>
      </c>
      <c r="AU60" s="29">
        <v>3604.6</v>
      </c>
      <c r="AV60" s="29">
        <v>603</v>
      </c>
    </row>
    <row r="61" spans="1:48" ht="19.5" customHeight="1">
      <c r="A61">
        <v>60</v>
      </c>
      <c r="B61" s="11">
        <v>93</v>
      </c>
      <c r="C61" s="22" t="s">
        <v>206</v>
      </c>
      <c r="D61">
        <v>13.387700000000001</v>
      </c>
      <c r="E61">
        <v>15.5976</v>
      </c>
      <c r="F61">
        <v>450</v>
      </c>
      <c r="G61">
        <v>39.726300000000002</v>
      </c>
      <c r="H61">
        <v>54.427044799999997</v>
      </c>
      <c r="I61">
        <v>23.9682</v>
      </c>
      <c r="J61">
        <v>32.837648989999998</v>
      </c>
      <c r="K61">
        <v>0.10308</v>
      </c>
      <c r="L61">
        <v>2.6623999999999999</v>
      </c>
      <c r="M61">
        <v>104.8</v>
      </c>
      <c r="N61">
        <v>17.3306</v>
      </c>
      <c r="O61">
        <v>374.2</v>
      </c>
      <c r="P61">
        <v>394.1</v>
      </c>
      <c r="Q61">
        <v>729.9</v>
      </c>
      <c r="R61">
        <v>33.133400000000002</v>
      </c>
      <c r="S61">
        <v>416.5</v>
      </c>
      <c r="V61" s="22" t="s">
        <v>115</v>
      </c>
      <c r="W61" s="22">
        <v>0</v>
      </c>
      <c r="X61" s="22">
        <v>0</v>
      </c>
      <c r="Y61" s="22">
        <v>1</v>
      </c>
      <c r="Z61" s="22">
        <v>6</v>
      </c>
      <c r="AA61" s="22">
        <v>0</v>
      </c>
      <c r="AB61" s="22">
        <v>0</v>
      </c>
      <c r="AC61" s="22">
        <v>0</v>
      </c>
      <c r="AD61" s="22">
        <v>0</v>
      </c>
      <c r="AE61" s="22">
        <v>0</v>
      </c>
      <c r="AF61" s="22">
        <v>1</v>
      </c>
      <c r="AG61" s="22">
        <v>0</v>
      </c>
      <c r="AH61" s="22">
        <v>0</v>
      </c>
      <c r="AI61" s="22">
        <v>0</v>
      </c>
      <c r="AJ61" s="22">
        <v>0</v>
      </c>
      <c r="AK61" s="23">
        <v>729.88836342504044</v>
      </c>
      <c r="AL61" s="24">
        <v>450</v>
      </c>
      <c r="AM61" s="25">
        <v>212.68600000000001</v>
      </c>
      <c r="AN61" s="25">
        <v>517.2023634250404</v>
      </c>
      <c r="AO61" s="25">
        <v>29.1</v>
      </c>
      <c r="AP61" s="15">
        <v>910</v>
      </c>
      <c r="AQ61" s="26">
        <v>104.82</v>
      </c>
      <c r="AR61" s="27">
        <v>87.68</v>
      </c>
      <c r="AS61" s="28">
        <v>40092.199999999997</v>
      </c>
      <c r="AT61" s="28">
        <v>63.8</v>
      </c>
      <c r="AU61" s="29">
        <v>424.6</v>
      </c>
      <c r="AV61" s="29">
        <v>416.5</v>
      </c>
    </row>
    <row r="62" spans="1:48" ht="19.5" customHeight="1">
      <c r="A62">
        <v>61</v>
      </c>
      <c r="B62" s="11">
        <v>94</v>
      </c>
      <c r="C62" s="22" t="s">
        <v>207</v>
      </c>
      <c r="D62">
        <v>20.896899999999999</v>
      </c>
      <c r="E62">
        <v>25.393799999999999</v>
      </c>
      <c r="F62">
        <v>366</v>
      </c>
      <c r="G62">
        <v>57.119799999999998</v>
      </c>
      <c r="H62">
        <v>47.331620819999998</v>
      </c>
      <c r="I62">
        <v>35.415500000000002</v>
      </c>
      <c r="J62">
        <v>29.346619159999999</v>
      </c>
      <c r="K62">
        <v>0.10118000000000001</v>
      </c>
      <c r="L62">
        <v>5.0937000000000001</v>
      </c>
      <c r="M62">
        <v>99</v>
      </c>
      <c r="N62">
        <v>18.9741</v>
      </c>
      <c r="O62">
        <v>596.9</v>
      </c>
      <c r="P62">
        <v>614.1</v>
      </c>
      <c r="Q62">
        <v>1206.8</v>
      </c>
      <c r="R62">
        <v>37.685099999999998</v>
      </c>
      <c r="S62">
        <v>386.5</v>
      </c>
      <c r="V62" s="22" t="s">
        <v>115</v>
      </c>
      <c r="W62" s="22">
        <v>0</v>
      </c>
      <c r="X62" s="22">
        <v>0</v>
      </c>
      <c r="Y62" s="22">
        <v>1</v>
      </c>
      <c r="Z62" s="22">
        <v>6</v>
      </c>
      <c r="AA62" s="22">
        <v>0</v>
      </c>
      <c r="AB62" s="22">
        <v>0</v>
      </c>
      <c r="AC62" s="22">
        <v>0</v>
      </c>
      <c r="AD62" s="22">
        <v>0</v>
      </c>
      <c r="AE62" s="22">
        <v>0</v>
      </c>
      <c r="AF62" s="22">
        <v>1</v>
      </c>
      <c r="AG62" s="22">
        <v>0</v>
      </c>
      <c r="AH62" s="22">
        <v>0</v>
      </c>
      <c r="AI62" s="22">
        <v>0</v>
      </c>
      <c r="AJ62" s="22">
        <v>0</v>
      </c>
      <c r="AK62" s="23">
        <v>1206.8188033377201</v>
      </c>
      <c r="AL62" s="24">
        <v>366</v>
      </c>
      <c r="AM62" s="25">
        <v>391.39606546160547</v>
      </c>
      <c r="AN62" s="25">
        <v>815.42273787611441</v>
      </c>
      <c r="AO62" s="25">
        <v>32.4</v>
      </c>
      <c r="AP62" s="15">
        <v>1105</v>
      </c>
      <c r="AQ62" s="26">
        <v>98.97</v>
      </c>
      <c r="AR62" s="27">
        <v>88.160000000000011</v>
      </c>
      <c r="AS62" s="28">
        <v>73662.600000000006</v>
      </c>
      <c r="AT62" s="28">
        <v>61.81</v>
      </c>
      <c r="AU62" s="29">
        <v>401.2</v>
      </c>
      <c r="AV62" s="29">
        <v>386.5</v>
      </c>
    </row>
    <row r="63" spans="1:48" ht="19.5" customHeight="1">
      <c r="A63">
        <v>62</v>
      </c>
      <c r="B63" s="11">
        <v>95</v>
      </c>
      <c r="C63" s="22" t="s">
        <v>208</v>
      </c>
      <c r="D63">
        <v>13.205500000000001</v>
      </c>
      <c r="E63">
        <v>12.459099999999999</v>
      </c>
      <c r="F63">
        <v>344</v>
      </c>
      <c r="G63">
        <v>53.016399999999997</v>
      </c>
      <c r="H63">
        <v>57.72063146</v>
      </c>
      <c r="I63">
        <v>30.6754</v>
      </c>
      <c r="J63">
        <v>33.39727817</v>
      </c>
      <c r="K63">
        <v>0.10505</v>
      </c>
      <c r="L63">
        <v>4.5580999999999996</v>
      </c>
      <c r="M63">
        <v>109.3</v>
      </c>
      <c r="N63">
        <v>31.860800000000001</v>
      </c>
      <c r="O63">
        <v>470.7</v>
      </c>
      <c r="P63">
        <v>480.9</v>
      </c>
      <c r="Q63">
        <v>918.5</v>
      </c>
      <c r="R63">
        <v>48.640999999999998</v>
      </c>
      <c r="S63">
        <v>398.8</v>
      </c>
      <c r="V63" s="22" t="s">
        <v>115</v>
      </c>
      <c r="W63" s="22">
        <v>0</v>
      </c>
      <c r="X63" s="22">
        <v>0</v>
      </c>
      <c r="Y63" s="22">
        <v>1</v>
      </c>
      <c r="Z63" s="22">
        <v>6</v>
      </c>
      <c r="AA63" s="22">
        <v>0</v>
      </c>
      <c r="AB63" s="22">
        <v>0</v>
      </c>
      <c r="AC63" s="22">
        <v>0</v>
      </c>
      <c r="AD63" s="22">
        <v>0</v>
      </c>
      <c r="AE63" s="22">
        <v>0</v>
      </c>
      <c r="AF63" s="22">
        <v>1</v>
      </c>
      <c r="AG63" s="22">
        <v>0</v>
      </c>
      <c r="AH63" s="22">
        <v>0</v>
      </c>
      <c r="AI63" s="22">
        <v>0</v>
      </c>
      <c r="AJ63" s="22">
        <v>0</v>
      </c>
      <c r="AK63" s="23">
        <v>918.51</v>
      </c>
      <c r="AL63" s="24">
        <v>344</v>
      </c>
      <c r="AM63" s="25">
        <v>254.94010412480603</v>
      </c>
      <c r="AN63" s="25">
        <v>663.56989587519399</v>
      </c>
      <c r="AO63" s="25">
        <v>27.8</v>
      </c>
      <c r="AP63" s="15">
        <v>1343</v>
      </c>
      <c r="AQ63" s="26">
        <v>109.29</v>
      </c>
      <c r="AR63" s="27">
        <v>91.759999999999991</v>
      </c>
      <c r="AS63" s="28">
        <v>67909.600000000006</v>
      </c>
      <c r="AT63" s="28">
        <v>61.25</v>
      </c>
      <c r="AU63" s="29">
        <v>1846.5</v>
      </c>
      <c r="AV63" s="29">
        <v>398.8</v>
      </c>
    </row>
    <row r="64" spans="1:48" ht="19.5" customHeight="1">
      <c r="A64">
        <v>63</v>
      </c>
      <c r="B64" s="11">
        <v>96</v>
      </c>
      <c r="C64" s="35" t="s">
        <v>209</v>
      </c>
      <c r="D64">
        <v>14.4085</v>
      </c>
      <c r="E64">
        <v>5.64</v>
      </c>
      <c r="F64">
        <v>229</v>
      </c>
      <c r="G64">
        <v>64.692999999999998</v>
      </c>
      <c r="H64">
        <v>53.518365320000001</v>
      </c>
      <c r="I64">
        <v>40.56</v>
      </c>
      <c r="J64">
        <v>33.553937789999999</v>
      </c>
      <c r="K64">
        <v>9.7320000000000004E-2</v>
      </c>
      <c r="L64">
        <v>5.7727000000000004</v>
      </c>
      <c r="M64">
        <v>100</v>
      </c>
      <c r="N64">
        <v>18.981200000000001</v>
      </c>
      <c r="O64">
        <v>583.29999999999995</v>
      </c>
      <c r="P64">
        <v>596.79999999999995</v>
      </c>
      <c r="Q64">
        <v>1208.8</v>
      </c>
      <c r="R64">
        <v>51.885599999999997</v>
      </c>
      <c r="S64">
        <v>139.9</v>
      </c>
      <c r="V64" s="22" t="s">
        <v>115</v>
      </c>
      <c r="W64" s="22">
        <v>0</v>
      </c>
      <c r="X64" s="22">
        <v>0</v>
      </c>
      <c r="Y64" s="22">
        <v>1</v>
      </c>
      <c r="Z64" s="22">
        <v>6</v>
      </c>
      <c r="AA64" s="22">
        <v>0</v>
      </c>
      <c r="AB64" s="22">
        <v>0</v>
      </c>
      <c r="AC64" s="22">
        <v>0</v>
      </c>
      <c r="AD64" s="22">
        <v>0</v>
      </c>
      <c r="AE64" s="22">
        <v>0</v>
      </c>
      <c r="AF64" s="22">
        <v>1</v>
      </c>
      <c r="AG64" s="22">
        <v>0</v>
      </c>
      <c r="AH64" s="22">
        <v>0</v>
      </c>
      <c r="AI64" s="22">
        <v>0</v>
      </c>
      <c r="AJ64" s="22">
        <v>0</v>
      </c>
      <c r="AK64" s="23">
        <v>1208.7518697430301</v>
      </c>
      <c r="AL64" s="24">
        <v>229</v>
      </c>
      <c r="AM64" s="25">
        <v>275.34712045935692</v>
      </c>
      <c r="AN64" s="25">
        <v>933.40474928367314</v>
      </c>
      <c r="AO64" s="25">
        <v>22.8</v>
      </c>
      <c r="AP64" s="15">
        <v>1800</v>
      </c>
      <c r="AQ64" s="26">
        <v>99.96</v>
      </c>
      <c r="AR64" s="27">
        <v>90.83</v>
      </c>
      <c r="AS64" s="28">
        <v>60732.1</v>
      </c>
      <c r="AT64" s="28">
        <v>64.739999999999995</v>
      </c>
      <c r="AU64" s="29">
        <v>659.4</v>
      </c>
      <c r="AV64" s="29">
        <v>139.9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Ch1.wage</vt:lpstr>
      <vt:lpstr>Ch1.cttn</vt:lpstr>
      <vt:lpstr>Ch2. cttn</vt:lpstr>
      <vt:lpstr>Ch2.thi</vt:lpstr>
      <vt:lpstr>Ch2.tax</vt:lpstr>
      <vt:lpstr>Ch2.original</vt:lpstr>
      <vt:lpstr>Ch3.cttnsn</vt:lpstr>
      <vt:lpstr>Ch3.Food2018HN</vt:lpstr>
      <vt:lpstr>Ch3.LFS2021HN001</vt:lpstr>
      <vt:lpstr>Ch3.Noncorrelated</vt:lpstr>
      <vt:lpstr>Ch3.Unusual.point</vt:lpstr>
      <vt:lpstr>Ch3.trans</vt:lpstr>
      <vt:lpstr>Ch4.Simulation1</vt:lpstr>
      <vt:lpstr>Ch5.panel</vt:lpstr>
      <vt:lpstr>Ch5.LPM</vt:lpstr>
      <vt:lpstr>Ch6.GDP2024</vt:lpstr>
      <vt:lpstr>Ch6.sales2024q</vt:lpstr>
      <vt:lpstr>Ch6.IMP.Rev</vt:lpstr>
      <vt:lpstr>Ch7.cttnsnts</vt:lpstr>
      <vt:lpstr>Ch7.collinearity.leverage</vt:lpstr>
      <vt:lpstr>Ch7.imf_vn2024</vt:lpstr>
      <vt:lpstr>Ch8.GDP.EX2022</vt:lpstr>
      <vt:lpstr>Ch8.Provinces2021case</vt:lpstr>
      <vt:lpstr>Provinces2021Full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Bui Hai</dc:creator>
  <cp:lastModifiedBy>Bui Duong. Hai</cp:lastModifiedBy>
  <dcterms:created xsi:type="dcterms:W3CDTF">2023-10-03T14:33:43Z</dcterms:created>
  <dcterms:modified xsi:type="dcterms:W3CDTF">2025-12-16T11:41:40Z</dcterms:modified>
</cp:coreProperties>
</file>